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46 Отчеты по факту ИП\2025\3 квартал\"/>
    </mc:Choice>
  </mc:AlternateContent>
  <xr:revisionPtr revIDLastSave="0" documentId="13_ncr:1_{EE39E28A-1654-4AC7-BB10-4A7FC648520D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Прил.7.1." sheetId="9" r:id="rId1"/>
    <sheet name="Прил 7.2." sheetId="2" r:id="rId2"/>
    <sheet name="Прил.8." sheetId="8" r:id="rId3"/>
    <sheet name="Прил.12" sheetId="10" r:id="rId4"/>
    <sheet name="Прил.13" sheetId="11" r:id="rId5"/>
  </sheets>
  <definedNames>
    <definedName name="_xlnm._FilterDatabase" localSheetId="0" hidden="1">'Прил.7.1.'!$A$15:$W$30</definedName>
    <definedName name="_xlnm.Print_Titles" localSheetId="1">'Прил 7.2.'!$12:$14</definedName>
    <definedName name="_xlnm.Print_Titles" localSheetId="0">'Прил.7.1.'!$12:$14</definedName>
    <definedName name="_xlnm.Print_Area" localSheetId="1">'Прил 7.2.'!$A$1:$AJ$32</definedName>
    <definedName name="_xlnm.Print_Area" localSheetId="4">Прил.13!$A$1:$DD$30</definedName>
    <definedName name="_xlnm.Print_Area" localSheetId="0">'Прил.7.1.'!$A$1:$W$35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I15" i="8" l="1"/>
  <c r="BG15" i="8"/>
  <c r="M26" i="2"/>
  <c r="M25" i="2"/>
  <c r="M23" i="2"/>
  <c r="BB39" i="10" l="1"/>
  <c r="AX23" i="8"/>
  <c r="L26" i="2"/>
  <c r="G26" i="2"/>
  <c r="L25" i="2"/>
  <c r="G25" i="2"/>
  <c r="L24" i="2"/>
  <c r="G24" i="2"/>
  <c r="L23" i="2"/>
  <c r="G23" i="2"/>
  <c r="L21" i="2"/>
  <c r="G21" i="2"/>
  <c r="L15" i="2"/>
  <c r="G15" i="2"/>
  <c r="J27" i="9" l="1"/>
  <c r="U24" i="2" l="1"/>
  <c r="P24" i="2"/>
  <c r="P21" i="2" s="1"/>
  <c r="P15" i="2" s="1"/>
  <c r="K15" i="2"/>
  <c r="K21" i="2"/>
  <c r="AX24" i="8"/>
  <c r="BP23" i="8"/>
  <c r="BG17" i="8"/>
  <c r="CB41" i="10"/>
  <c r="L28" i="2" l="1"/>
  <c r="L22" i="2"/>
  <c r="L20" i="2"/>
  <c r="L19" i="2"/>
  <c r="L18" i="2"/>
  <c r="L17" i="2"/>
  <c r="G28" i="2"/>
  <c r="G22" i="2"/>
  <c r="G20" i="2"/>
  <c r="G19" i="2"/>
  <c r="G18" i="2"/>
  <c r="G17" i="2"/>
  <c r="K16" i="2" s="1"/>
  <c r="L27" i="9"/>
  <c r="C28" i="2" l="1"/>
  <c r="H28" i="2"/>
  <c r="C27" i="9"/>
  <c r="F27" i="9"/>
  <c r="G27" i="2" s="1"/>
  <c r="G27" i="9"/>
  <c r="H27" i="9"/>
  <c r="I27" i="9"/>
  <c r="K27" i="9"/>
  <c r="M27" i="9"/>
  <c r="N27" i="9"/>
  <c r="P27" i="9" s="1"/>
  <c r="O27" i="9"/>
  <c r="Q27" i="9" s="1"/>
  <c r="D28" i="9"/>
  <c r="E28" i="9"/>
  <c r="N28" i="9"/>
  <c r="P28" i="9" s="1"/>
  <c r="O28" i="9"/>
  <c r="Q28" i="9" s="1"/>
  <c r="E27" i="9" l="1"/>
  <c r="L27" i="2"/>
  <c r="D27" i="9"/>
  <c r="Q28" i="2"/>
  <c r="V28" i="2"/>
  <c r="R28" i="2" s="1"/>
  <c r="V25" i="2" l="1"/>
  <c r="R25" i="2" s="1"/>
  <c r="V26" i="2"/>
  <c r="R26" i="2" s="1"/>
  <c r="H26" i="2" l="1"/>
  <c r="H25" i="2"/>
  <c r="C17" i="2"/>
  <c r="C18" i="2"/>
  <c r="C19" i="2"/>
  <c r="C20" i="2"/>
  <c r="C22" i="2"/>
  <c r="C25" i="2"/>
  <c r="C26" i="2"/>
  <c r="Q25" i="2" l="1"/>
  <c r="Q22" i="2"/>
  <c r="H22" i="2"/>
  <c r="V22" i="2"/>
  <c r="R22" i="2" s="1"/>
  <c r="Q17" i="2"/>
  <c r="H17" i="2"/>
  <c r="V17" i="2"/>
  <c r="R17" i="2" s="1"/>
  <c r="Q26" i="2"/>
  <c r="Q20" i="2"/>
  <c r="H20" i="2"/>
  <c r="V20" i="2"/>
  <c r="R20" i="2" s="1"/>
  <c r="H18" i="2"/>
  <c r="V18" i="2"/>
  <c r="R18" i="2" s="1"/>
  <c r="Q18" i="2"/>
  <c r="V19" i="2"/>
  <c r="R19" i="2" s="1"/>
  <c r="Q19" i="2"/>
  <c r="H19" i="2"/>
  <c r="F24" i="9"/>
  <c r="G24" i="9"/>
  <c r="H24" i="9"/>
  <c r="I24" i="9"/>
  <c r="J24" i="9"/>
  <c r="K24" i="9"/>
  <c r="L24" i="9"/>
  <c r="M24" i="9"/>
  <c r="D24" i="9" l="1"/>
  <c r="C24" i="2"/>
  <c r="H24" i="2"/>
  <c r="N24" i="9"/>
  <c r="Q24" i="2" l="1"/>
  <c r="P24" i="9"/>
  <c r="O17" i="9"/>
  <c r="Q17" i="9" s="1"/>
  <c r="O18" i="9"/>
  <c r="Q18" i="9" s="1"/>
  <c r="O19" i="9"/>
  <c r="Q19" i="9" s="1"/>
  <c r="O20" i="9"/>
  <c r="Q20" i="9" s="1"/>
  <c r="O22" i="9"/>
  <c r="Q22" i="9" s="1"/>
  <c r="O24" i="9"/>
  <c r="Q24" i="9" s="1"/>
  <c r="O25" i="9"/>
  <c r="Q25" i="9" s="1"/>
  <c r="O26" i="9"/>
  <c r="Q26" i="9" s="1"/>
  <c r="N17" i="9"/>
  <c r="P17" i="9" s="1"/>
  <c r="N18" i="9"/>
  <c r="P18" i="9" s="1"/>
  <c r="N19" i="9"/>
  <c r="P19" i="9" s="1"/>
  <c r="N20" i="9"/>
  <c r="P20" i="9" s="1"/>
  <c r="N22" i="9"/>
  <c r="P22" i="9" s="1"/>
  <c r="N25" i="9"/>
  <c r="P25" i="9" s="1"/>
  <c r="N26" i="9"/>
  <c r="P26" i="9" s="1"/>
  <c r="N30" i="9"/>
  <c r="F16" i="9"/>
  <c r="G16" i="2" s="1"/>
  <c r="E17" i="9"/>
  <c r="E18" i="9"/>
  <c r="E19" i="9"/>
  <c r="E20" i="9"/>
  <c r="E22" i="9"/>
  <c r="E25" i="9"/>
  <c r="E26" i="9"/>
  <c r="D17" i="9"/>
  <c r="D18" i="9"/>
  <c r="D19" i="9"/>
  <c r="D20" i="9"/>
  <c r="D22" i="9"/>
  <c r="D25" i="9"/>
  <c r="D26" i="9"/>
  <c r="E24" i="9" l="1"/>
  <c r="I23" i="9" l="1"/>
  <c r="G23" i="9"/>
  <c r="H23" i="9"/>
  <c r="L23" i="9"/>
  <c r="M23" i="9"/>
  <c r="C24" i="9"/>
  <c r="S28" i="9"/>
  <c r="S26" i="9"/>
  <c r="G21" i="9" l="1"/>
  <c r="C27" i="2"/>
  <c r="J23" i="9"/>
  <c r="F23" i="9"/>
  <c r="V27" i="2"/>
  <c r="R27" i="2" s="1"/>
  <c r="H27" i="2"/>
  <c r="K23" i="9"/>
  <c r="H21" i="9"/>
  <c r="M21" i="9"/>
  <c r="S25" i="9"/>
  <c r="T25" i="9" s="1"/>
  <c r="T28" i="9"/>
  <c r="T26" i="9"/>
  <c r="L21" i="9"/>
  <c r="I21" i="9"/>
  <c r="C23" i="9"/>
  <c r="C21" i="9" s="1"/>
  <c r="C23" i="2" l="1"/>
  <c r="Q27" i="2"/>
  <c r="D23" i="9"/>
  <c r="F21" i="9"/>
  <c r="J21" i="9"/>
  <c r="V23" i="2"/>
  <c r="R23" i="2" s="1"/>
  <c r="Q23" i="2"/>
  <c r="H23" i="2"/>
  <c r="E23" i="9"/>
  <c r="N23" i="9"/>
  <c r="P23" i="9" s="1"/>
  <c r="K21" i="9"/>
  <c r="O23" i="9"/>
  <c r="Q23" i="9" s="1"/>
  <c r="S24" i="9"/>
  <c r="T24" i="9" s="1"/>
  <c r="F15" i="9" l="1"/>
  <c r="D21" i="9"/>
  <c r="V21" i="2"/>
  <c r="Q21" i="2"/>
  <c r="O21" i="9"/>
  <c r="Q21" i="9" s="1"/>
  <c r="N21" i="9"/>
  <c r="P21" i="9" s="1"/>
  <c r="E21" i="9"/>
  <c r="S27" i="9"/>
  <c r="T27" i="9" s="1"/>
  <c r="S23" i="9"/>
  <c r="S30" i="9" l="1"/>
  <c r="S17" i="9"/>
  <c r="S18" i="9"/>
  <c r="S19" i="9"/>
  <c r="S20" i="9"/>
  <c r="S22" i="9"/>
  <c r="G16" i="9" l="1"/>
  <c r="L16" i="2" s="1"/>
  <c r="AO24" i="8"/>
  <c r="AO23" i="8" s="1"/>
  <c r="DI23" i="8"/>
  <c r="G15" i="9" l="1"/>
  <c r="BP17" i="8" s="1"/>
  <c r="BG23" i="8" l="1"/>
  <c r="T24" i="2" l="1"/>
  <c r="S24" i="2"/>
  <c r="O24" i="2"/>
  <c r="N24" i="2"/>
  <c r="M24" i="2" l="1"/>
  <c r="M21" i="2" s="1"/>
  <c r="V24" i="2"/>
  <c r="R24" i="2" s="1"/>
  <c r="T22" i="9" l="1"/>
  <c r="U15" i="9"/>
  <c r="T30" i="9" l="1"/>
  <c r="T23" i="9"/>
  <c r="M16" i="9"/>
  <c r="L16" i="9"/>
  <c r="K16" i="9"/>
  <c r="J16" i="9"/>
  <c r="I16" i="9"/>
  <c r="H16" i="9"/>
  <c r="C16" i="9"/>
  <c r="C15" i="9" s="1"/>
  <c r="V15" i="9"/>
  <c r="DR23" i="8"/>
  <c r="CZ23" i="8"/>
  <c r="CQ23" i="8"/>
  <c r="CH23" i="8"/>
  <c r="BY23" i="8"/>
  <c r="DR19" i="8"/>
  <c r="DI19" i="8"/>
  <c r="CZ19" i="8"/>
  <c r="CQ19" i="8"/>
  <c r="CH19" i="8"/>
  <c r="BY19" i="8"/>
  <c r="BP19" i="8"/>
  <c r="BG19" i="8"/>
  <c r="AX19" i="8"/>
  <c r="AO18" i="8"/>
  <c r="S21" i="2"/>
  <c r="U21" i="2"/>
  <c r="N16" i="2"/>
  <c r="I21" i="2"/>
  <c r="E21" i="2"/>
  <c r="F21" i="2"/>
  <c r="D21" i="2"/>
  <c r="M16" i="2"/>
  <c r="M15" i="2" s="1"/>
  <c r="D16" i="2"/>
  <c r="E16" i="2"/>
  <c r="F16" i="2"/>
  <c r="I16" i="2"/>
  <c r="J16" i="2"/>
  <c r="O16" i="2"/>
  <c r="P16" i="2"/>
  <c r="S16" i="2"/>
  <c r="T16" i="2"/>
  <c r="U16" i="2"/>
  <c r="C30" i="2"/>
  <c r="O21" i="2"/>
  <c r="T21" i="2"/>
  <c r="N21" i="2"/>
  <c r="J21" i="2"/>
  <c r="U15" i="2" l="1"/>
  <c r="R21" i="2"/>
  <c r="E15" i="2"/>
  <c r="C21" i="2"/>
  <c r="I15" i="2"/>
  <c r="H21" i="2"/>
  <c r="F15" i="2"/>
  <c r="C16" i="2"/>
  <c r="S15" i="2"/>
  <c r="O16" i="9"/>
  <c r="Q16" i="9" s="1"/>
  <c r="N16" i="9"/>
  <c r="P16" i="9" s="1"/>
  <c r="E16" i="9"/>
  <c r="D16" i="9"/>
  <c r="H15" i="9"/>
  <c r="S21" i="9"/>
  <c r="T21" i="9" s="1"/>
  <c r="O15" i="2"/>
  <c r="D15" i="2"/>
  <c r="AO19" i="8"/>
  <c r="N15" i="2"/>
  <c r="T15" i="2"/>
  <c r="J15" i="2"/>
  <c r="I15" i="9"/>
  <c r="M15" i="9"/>
  <c r="J15" i="9"/>
  <c r="CQ17" i="8" s="1"/>
  <c r="L15" i="9"/>
  <c r="DI17" i="8" s="1"/>
  <c r="T17" i="9"/>
  <c r="T18" i="9"/>
  <c r="T19" i="9"/>
  <c r="T20" i="9"/>
  <c r="K15" i="9"/>
  <c r="CZ17" i="8" s="1"/>
  <c r="BY17" i="8" l="1"/>
  <c r="BY16" i="8" s="1"/>
  <c r="BY15" i="8" s="1"/>
  <c r="BY39" i="8" s="1"/>
  <c r="C15" i="2"/>
  <c r="CH17" i="8"/>
  <c r="H15" i="2"/>
  <c r="Q16" i="2"/>
  <c r="H16" i="2"/>
  <c r="V16" i="2"/>
  <c r="R16" i="2" s="1"/>
  <c r="S16" i="9"/>
  <c r="T16" i="9" s="1"/>
  <c r="CQ16" i="8"/>
  <c r="CQ15" i="8" s="1"/>
  <c r="CQ39" i="8" s="1"/>
  <c r="D15" i="9"/>
  <c r="CZ16" i="8"/>
  <c r="CZ15" i="8" s="1"/>
  <c r="CZ39" i="8" s="1"/>
  <c r="O15" i="9"/>
  <c r="Q15" i="9" s="1"/>
  <c r="CH16" i="8"/>
  <c r="CH15" i="8" s="1"/>
  <c r="CH39" i="8" s="1"/>
  <c r="E15" i="9"/>
  <c r="BB40" i="10" s="1"/>
  <c r="N15" i="9"/>
  <c r="P15" i="9" s="1"/>
  <c r="BG16" i="8"/>
  <c r="BG39" i="8" s="1"/>
  <c r="DR17" i="8"/>
  <c r="DR16" i="8" s="1"/>
  <c r="DR15" i="8" s="1"/>
  <c r="DR39" i="8" s="1"/>
  <c r="DI16" i="8"/>
  <c r="DI39" i="8" s="1"/>
  <c r="BP16" i="8"/>
  <c r="BP15" i="8" s="1"/>
  <c r="BP39" i="8" s="1"/>
  <c r="Q15" i="2" l="1"/>
  <c r="V15" i="2"/>
  <c r="R15" i="2" s="1"/>
  <c r="BB42" i="10"/>
  <c r="BB41" i="10"/>
  <c r="S15" i="9"/>
  <c r="T15" i="9" s="1"/>
  <c r="AX17" i="8"/>
  <c r="AX16" i="8" s="1"/>
  <c r="AX15" i="8" s="1"/>
  <c r="AX39" i="8" s="1"/>
  <c r="AO17" i="8"/>
  <c r="AO16" i="8" s="1"/>
  <c r="AO15" i="8" s="1"/>
  <c r="AO39" i="8" s="1"/>
</calcChain>
</file>

<file path=xl/sharedStrings.xml><?xml version="1.0" encoding="utf-8"?>
<sst xmlns="http://schemas.openxmlformats.org/spreadsheetml/2006/main" count="780" uniqueCount="227">
  <si>
    <t>№ №</t>
  </si>
  <si>
    <t>Наименование объекта</t>
  </si>
  <si>
    <t>Остаток стоимости
на начало
года *</t>
  </si>
  <si>
    <t>план **</t>
  </si>
  <si>
    <t>факт ***</t>
  </si>
  <si>
    <t>всего</t>
  </si>
  <si>
    <t>план</t>
  </si>
  <si>
    <t>факт</t>
  </si>
  <si>
    <t>Осталось профинанси-
ровать по ре-
зультатам отчетного периода *</t>
  </si>
  <si>
    <t>млн. рублей</t>
  </si>
  <si>
    <t>%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</si>
  <si>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</si>
  <si>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</si>
  <si>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 том числе за счет</t>
  </si>
  <si>
    <t>Отклонение ***</t>
  </si>
  <si>
    <t>Причины отклонений</t>
  </si>
  <si>
    <t>(подпись)</t>
  </si>
  <si>
    <t>М.П.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</si>
  <si>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</si>
  <si>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</si>
  <si>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</si>
  <si>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</t>
  </si>
  <si>
    <t>2</t>
  </si>
  <si>
    <t>Создание систем противоаварийной и режимной автоматики</t>
  </si>
  <si>
    <t>Создание систем телемеханики
и связи</t>
  </si>
  <si>
    <t>Установка устройств регулирования напряжения и компенсации реактивной мощности</t>
  </si>
  <si>
    <t>Новое строительство</t>
  </si>
  <si>
    <t>Прочее новое строительство</t>
  </si>
  <si>
    <t>Справочно:</t>
  </si>
  <si>
    <t>Оплата процентов за привлеченные кредитные ресурсы</t>
  </si>
  <si>
    <t>*</t>
  </si>
  <si>
    <t>I кв.</t>
  </si>
  <si>
    <t>II кв.</t>
  </si>
  <si>
    <t>III кв.</t>
  </si>
  <si>
    <t>IV кв.</t>
  </si>
  <si>
    <t>Введено (оформлено актами ввода
в эксплуатацию),
млн. рублей</t>
  </si>
  <si>
    <t>Освоено (закрыто актами выполнен-
ных работ),
млн. рублей</t>
  </si>
  <si>
    <t>1.1</t>
  </si>
  <si>
    <t>1.2</t>
  </si>
  <si>
    <t>1.3</t>
  </si>
  <si>
    <t>1.4</t>
  </si>
  <si>
    <t>2.1</t>
  </si>
  <si>
    <t>2.2</t>
  </si>
  <si>
    <t>нд</t>
  </si>
  <si>
    <t>Наименование объекта *</t>
  </si>
  <si>
    <t>Плановой объем финансирования,
млн. руб. *</t>
  </si>
  <si>
    <t>Фактически профинансировано, млн. руб.</t>
  </si>
  <si>
    <t>Отклонение фактической стоимости работ по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</si>
  <si>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</si>
  <si>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</si>
  <si>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</si>
  <si>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>подстанции</t>
  </si>
  <si>
    <t>линии электропередачи</t>
  </si>
  <si>
    <t>ПИР</t>
  </si>
  <si>
    <t>СМР</t>
  </si>
  <si>
    <t>оборудо-
вание и мате-
риалы</t>
  </si>
  <si>
    <t>прочие</t>
  </si>
  <si>
    <t>год ввода
в эксплуа-
тацию</t>
  </si>
  <si>
    <t>норма-
тивный срок службы, лет</t>
  </si>
  <si>
    <t>мощ-
ность, МВт</t>
  </si>
  <si>
    <t>тепловая энергия, Гкал/час</t>
  </si>
  <si>
    <t>коли-
чество
и марка силовых транс-
формато-
ров, шт.</t>
  </si>
  <si>
    <t>мощ-
ность, МВА</t>
  </si>
  <si>
    <t>тип опор</t>
  </si>
  <si>
    <t>марка кабеля</t>
  </si>
  <si>
    <t>протя-
жен-
ность, км</t>
  </si>
  <si>
    <t>Техническое перевооружение
и реконструкция</t>
  </si>
  <si>
    <t>Установка устройств регулирования напряжения
и компенсации реактивной мощности</t>
  </si>
  <si>
    <t>Оплата процентов
за привлеченные кредитные ресурсы</t>
  </si>
  <si>
    <t>С разделением объектов на ПС, ВЛ и КЛ с указанием уровня напряжения.</t>
  </si>
  <si>
    <t>план *</t>
  </si>
  <si>
    <t>План в соответствии с утвержденной инвестиционной программой.</t>
  </si>
  <si>
    <t>* В ценах отчетного года</t>
  </si>
  <si>
    <t>** План согласно утвержденной инвестиционной программе</t>
  </si>
  <si>
    <t>*** Накопленным итогом за год</t>
  </si>
  <si>
    <t>иные объекты, шт.</t>
  </si>
  <si>
    <t>Источник финансирования</t>
  </si>
  <si>
    <t>факт **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</si>
  <si>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</si>
  <si>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</si>
  <si>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</si>
  <si>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</si>
  <si>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</si>
  <si>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</si>
  <si>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>в т.ч. прибыль со свободного сектора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</si>
  <si>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</si>
  <si>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</si>
  <si>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</si>
  <si>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</si>
  <si>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</si>
  <si>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</si>
  <si>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</si>
  <si>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</si>
  <si>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</si>
  <si>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</si>
  <si>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</si>
  <si>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</si>
  <si>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</si>
  <si>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</si>
  <si>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</si>
  <si>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</si>
  <si>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</si>
  <si>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</si>
  <si>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</si>
  <si>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</si>
  <si>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>1.4.1.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</si>
  <si>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</si>
  <si>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</si>
  <si>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</si>
  <si>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</si>
  <si>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</si>
  <si>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</si>
  <si>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</si>
  <si>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</si>
  <si>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</si>
  <si>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</si>
  <si>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</si>
  <si>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</si>
  <si>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</si>
  <si>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</si>
  <si>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</si>
  <si>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</si>
  <si>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</si>
  <si>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</si>
  <si>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</si>
  <si>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</si>
  <si>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</si>
  <si>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</si>
  <si>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</si>
  <si>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**</t>
  </si>
  <si>
    <t>Накопленным итогом за год.</t>
  </si>
  <si>
    <t xml:space="preserve">       (подпись)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</si>
  <si>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</si>
  <si>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за отчетный квартал</t>
  </si>
  <si>
    <t>Приложение N 7.1</t>
  </si>
  <si>
    <t>к Приказу Минэнерго России</t>
  </si>
  <si>
    <t>от 24 марта 2010 г. N 114</t>
  </si>
  <si>
    <t xml:space="preserve"> (подпись)</t>
  </si>
  <si>
    <t>2.2.1</t>
  </si>
  <si>
    <t>Приложение N 7.2</t>
  </si>
  <si>
    <t>УТВЕРЖДАЮ:   
Генеральный директор  
АО "Горэлектросеть"</t>
  </si>
  <si>
    <t>Приложение N 8</t>
  </si>
  <si>
    <t>Согласно проектно-сметной документации с учетом перевода в прогнозные цены планируемого периода без НДС.</t>
  </si>
  <si>
    <t>Приложение № 12
к Приказу Минэнерго России
от 24.03.2010 № 114</t>
  </si>
  <si>
    <t>квартал</t>
  </si>
  <si>
    <t>года/</t>
  </si>
  <si>
    <t>Наименование показателя</t>
  </si>
  <si>
    <t>место учета</t>
  </si>
  <si>
    <t>Выручка</t>
  </si>
  <si>
    <t>Чистая прибыль</t>
  </si>
  <si>
    <t>Направления распределения чистой прибыли:</t>
  </si>
  <si>
    <t>дивиденды</t>
  </si>
  <si>
    <t>другое (расшифровать)</t>
  </si>
  <si>
    <t>Дебиторская задолженность, в т.ч.:</t>
  </si>
  <si>
    <t>покупатели и заказчики</t>
  </si>
  <si>
    <t>авансы выданные</t>
  </si>
  <si>
    <t>Собственный капитал</t>
  </si>
  <si>
    <t>* Заемный капитал (долгосрочные обязательства),
в т.ч.:</t>
  </si>
  <si>
    <t>кредиты</t>
  </si>
  <si>
    <t>облигационные займы</t>
  </si>
  <si>
    <t>займы организаций</t>
  </si>
  <si>
    <t>прочее</t>
  </si>
  <si>
    <t>Краткосрочные обязательства, в т.ч.:</t>
  </si>
  <si>
    <t>кредиты и займы*</t>
  </si>
  <si>
    <t>кредиторская задолженность, в т.ч.:</t>
  </si>
  <si>
    <t>по строительству</t>
  </si>
  <si>
    <t>по ремонтам</t>
  </si>
  <si>
    <t>по поставкам топлива</t>
  </si>
  <si>
    <t>Сумма процентов, выплаченных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</si>
  <si>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</si>
  <si>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</si>
  <si>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</si>
  <si>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>Дефицит финансирования</t>
  </si>
  <si>
    <t>Оценка кредитного потенциала</t>
  </si>
  <si>
    <t>Собственная оценка кредитного потенциала:</t>
  </si>
  <si>
    <t>Пояснения по расчету кредитного потенциала</t>
  </si>
  <si>
    <t>По кредитам и займам необходимо указать сумму открытых кредитных линий и сумму реально выбранных средств.</t>
  </si>
  <si>
    <t>Приложение № 13</t>
  </si>
  <si>
    <t>от 24.03.2010 № 114</t>
  </si>
  <si>
    <t>№
п/п</t>
  </si>
  <si>
    <t>Наименование направления/
проекта инвестиционной программы</t>
  </si>
  <si>
    <t>Технические характеристики</t>
  </si>
  <si>
    <t>Сроки реализации проекта</t>
  </si>
  <si>
    <t>Наличие исходно-разрешительной документации</t>
  </si>
  <si>
    <t>мощность,
МВт, МВА</t>
  </si>
  <si>
    <t>выработка,
млн. кВт/ч</t>
  </si>
  <si>
    <t>длина ВЛ,
км</t>
  </si>
  <si>
    <t>год начала строи-
тельства</t>
  </si>
  <si>
    <t>утверж-
денная проектно-
сметная докумен-
тация
(+; -)</t>
  </si>
  <si>
    <t>заключение Главгос-
экспертизы России
(+; -)</t>
  </si>
  <si>
    <t>оформ-
ленный
в соот-
ветствии
с законода-
тельством землеотвод
(+; -)</t>
  </si>
  <si>
    <t>разрешение
на строи-
тельство
(+; -)</t>
  </si>
  <si>
    <t xml:space="preserve">Финансовые показатели за отчетный период </t>
  </si>
  <si>
    <t>2024</t>
  </si>
  <si>
    <t>год</t>
  </si>
  <si>
    <t>Форма представления показателей финансовой отчетности
АО "Горэлектросеть" г. Кисловодск (представляется ежеквартально)</t>
  </si>
  <si>
    <t>Утверждаю
Генеральный директор                                                                                                                                                                                                                                                                                                                                                                                                                                                                                                            АО "Горэлектросеть"</t>
  </si>
  <si>
    <t>-</t>
  </si>
  <si>
    <t>Обеспеченность источниками финансирования, %</t>
  </si>
  <si>
    <t>Отчет о техническом состоянии объекта
АО "Горэлектросеть" г. Кисловодск (представляется ежеквартально)</t>
  </si>
  <si>
    <t>EBITDA</t>
  </si>
  <si>
    <t>2.2.2</t>
  </si>
  <si>
    <t>2.2.1.1</t>
  </si>
  <si>
    <t>2.2.1.2</t>
  </si>
  <si>
    <t>2.2.2.1</t>
  </si>
  <si>
    <t>Прочее новое строительство, создание, покупка</t>
  </si>
  <si>
    <t>Всего 2025г.</t>
  </si>
  <si>
    <t>Объем финансирования 2025 год</t>
  </si>
  <si>
    <t>2025 год</t>
  </si>
  <si>
    <t>Объем финансирования 2025 год без НДС</t>
  </si>
  <si>
    <t>2025</t>
  </si>
  <si>
    <t>на 2025 г.</t>
  </si>
  <si>
    <t>на период 2025 - 2027 гг.</t>
  </si>
  <si>
    <t>на конец 2024 года/
за 2024 год, млн.руб.</t>
  </si>
  <si>
    <t>Дооборудование и монтаж ИСУЭ в МКД_2025</t>
  </si>
  <si>
    <t>Устройство сбора и передачи данных_2025</t>
  </si>
  <si>
    <t>Прочие инвестиционные проекты, всего</t>
  </si>
  <si>
    <t>Обновленине парка автотранспорта  (VESTA седан - 2 шт.)</t>
  </si>
  <si>
    <t>Отчет об исполнении инвестиционной программы АО "Горэлектросеть" г.Кисловодск за 3 квартал 2025 года, млн.руб. без НДС</t>
  </si>
  <si>
    <t>_________________________ Д.В. Каунов</t>
  </si>
  <si>
    <t>"14" ноября 2025 года</t>
  </si>
  <si>
    <t>Отчет об исполнении основных этапов работ по реализации инвестиционной программы АО "Горэлектросеть" г.Кисловодск за 3 квартал 2025 года</t>
  </si>
  <si>
    <t xml:space="preserve">Отчет об источниках финансирования инвестиционных программы АО "Горэлектросеть" г.Кисловодск
за 3 квартал 2025 года, млн. рублей </t>
  </si>
  <si>
    <t>3</t>
  </si>
  <si>
    <t>_____________________Д.В. Каунов</t>
  </si>
  <si>
    <t>_______________________Д.В. Каунов</t>
  </si>
  <si>
    <t>на конец 3 квартала,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</si>
</sst>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#,##0.00000"/>
    <numFmt numFmtId="167" formatCode="#,##0.000000000000000"/>
  </numFmts>
  <fonts count="25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1"/>
      <color rgb="FF000000"/>
      <name val="SimSun"/>
      <family val="2"/>
      <charset val="204"/>
    </font>
    <font>
      <sz val="9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/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8" fillId="0" borderId="0"/>
    <xf numFmtId="0" fontId="4" fillId="0" borderId="0"/>
    <xf numFmtId="0" fontId="1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288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9" fillId="0" borderId="0" xfId="0" applyFont="1"/>
    <xf numFmtId="0" fontId="5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/>
    <xf numFmtId="165" fontId="16" fillId="0" borderId="0" xfId="0" applyNumberFormat="1" applyFont="1"/>
    <xf numFmtId="0" fontId="17" fillId="0" borderId="0" xfId="0" applyFont="1" applyAlignment="1">
      <alignment horizontal="center" vertical="center"/>
    </xf>
    <xf numFmtId="0" fontId="17" fillId="0" borderId="0" xfId="0" applyFont="1"/>
    <xf numFmtId="166" fontId="17" fillId="0" borderId="0" xfId="0" applyNumberFormat="1" applyFont="1"/>
    <xf numFmtId="0" fontId="16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167" fontId="6" fillId="0" borderId="0" xfId="0" applyNumberFormat="1" applyFont="1"/>
    <xf numFmtId="0" fontId="5" fillId="0" borderId="0" xfId="0" applyFont="1" applyAlignment="1">
      <alignment horizontal="left"/>
    </xf>
    <xf numFmtId="49" fontId="5" fillId="0" borderId="0" xfId="0" applyNumberFormat="1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20" fillId="0" borderId="0" xfId="0" applyFont="1"/>
    <xf numFmtId="49" fontId="9" fillId="0" borderId="0" xfId="0" applyNumberFormat="1" applyFont="1" applyAlignment="1">
      <alignment horizontal="center"/>
    </xf>
    <xf numFmtId="4" fontId="13" fillId="0" borderId="0" xfId="0" applyNumberFormat="1" applyFont="1"/>
    <xf numFmtId="4" fontId="14" fillId="0" borderId="0" xfId="0" applyNumberFormat="1" applyFont="1"/>
    <xf numFmtId="0" fontId="19" fillId="0" borderId="0" xfId="0" applyFont="1"/>
    <xf numFmtId="0" fontId="9" fillId="0" borderId="2" xfId="0" applyFont="1" applyBorder="1"/>
    <xf numFmtId="0" fontId="9" fillId="0" borderId="34" xfId="0" applyFont="1" applyBorder="1"/>
    <xf numFmtId="0" fontId="21" fillId="0" borderId="0" xfId="0" applyFont="1"/>
    <xf numFmtId="0" fontId="9" fillId="0" borderId="19" xfId="0" applyFont="1" applyBorder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0" fontId="1" fillId="0" borderId="0" xfId="0" applyFont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wrapText="1"/>
    </xf>
    <xf numFmtId="0" fontId="19" fillId="0" borderId="0" xfId="0" applyFont="1" applyAlignment="1">
      <alignment vertical="center"/>
    </xf>
    <xf numFmtId="0" fontId="1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" fontId="19" fillId="0" borderId="5" xfId="0" applyNumberFormat="1" applyFont="1" applyBorder="1" applyAlignment="1">
      <alignment horizontal="center" vertical="center"/>
    </xf>
    <xf numFmtId="9" fontId="19" fillId="0" borderId="5" xfId="0" applyNumberFormat="1" applyFont="1" applyBorder="1" applyAlignment="1">
      <alignment horizontal="center" vertical="center" wrapText="1"/>
    </xf>
    <xf numFmtId="2" fontId="1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9" fontId="9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/>
    </xf>
    <xf numFmtId="4" fontId="19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/>
    </xf>
    <xf numFmtId="0" fontId="19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165" fontId="3" fillId="0" borderId="5" xfId="0" applyNumberFormat="1" applyFont="1" applyBorder="1" applyAlignment="1">
      <alignment horizontal="center" vertical="center"/>
    </xf>
    <xf numFmtId="0" fontId="23" fillId="0" borderId="0" xfId="0" applyFont="1"/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4" fontId="1" fillId="0" borderId="4" xfId="0" applyNumberFormat="1" applyFont="1" applyBorder="1" applyAlignment="1">
      <alignment horizontal="center" vertical="center"/>
    </xf>
    <xf numFmtId="4" fontId="1" fillId="0" borderId="25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0" fontId="1" fillId="0" borderId="25" xfId="0" applyFont="1" applyBorder="1" applyAlignment="1">
      <alignment horizontal="right" vertical="center" wrapText="1"/>
    </xf>
    <xf numFmtId="0" fontId="1" fillId="0" borderId="26" xfId="0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" fontId="2" fillId="0" borderId="19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46" xfId="0" applyNumberFormat="1" applyFont="1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4" fontId="1" fillId="0" borderId="45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49" fontId="1" fillId="0" borderId="45" xfId="0" applyNumberFormat="1" applyFont="1" applyBorder="1" applyAlignment="1">
      <alignment horizontal="center" vertical="center"/>
    </xf>
    <xf numFmtId="49" fontId="1" fillId="0" borderId="39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/>
    </xf>
    <xf numFmtId="0" fontId="18" fillId="0" borderId="28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9" fillId="0" borderId="0" xfId="0" applyFont="1"/>
    <xf numFmtId="49" fontId="19" fillId="0" borderId="6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2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" fillId="0" borderId="0" xfId="0" applyFont="1" applyAlignment="1">
      <alignment horizontal="center" vertical="top"/>
    </xf>
    <xf numFmtId="0" fontId="9" fillId="0" borderId="2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65" fontId="9" fillId="0" borderId="2" xfId="5" applyNumberFormat="1" applyFont="1" applyFill="1" applyBorder="1" applyAlignment="1">
      <alignment horizontal="center"/>
    </xf>
    <xf numFmtId="165" fontId="9" fillId="0" borderId="21" xfId="5" applyNumberFormat="1" applyFont="1" applyFill="1" applyBorder="1" applyAlignment="1">
      <alignment horizontal="center"/>
    </xf>
    <xf numFmtId="165" fontId="9" fillId="0" borderId="12" xfId="5" applyNumberFormat="1" applyFont="1" applyFill="1" applyBorder="1" applyAlignment="1">
      <alignment horizontal="center"/>
    </xf>
    <xf numFmtId="165" fontId="9" fillId="0" borderId="2" xfId="0" applyNumberFormat="1" applyFont="1" applyBorder="1" applyAlignment="1">
      <alignment horizontal="center" vertical="center"/>
    </xf>
    <xf numFmtId="165" fontId="9" fillId="0" borderId="21" xfId="0" applyNumberFormat="1" applyFont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165" fontId="20" fillId="0" borderId="2" xfId="0" applyNumberFormat="1" applyFont="1" applyBorder="1" applyAlignment="1">
      <alignment horizontal="center" vertical="center"/>
    </xf>
    <xf numFmtId="165" fontId="20" fillId="0" borderId="21" xfId="0" applyNumberFormat="1" applyFont="1" applyBorder="1" applyAlignment="1">
      <alignment horizontal="center" vertical="center"/>
    </xf>
    <xf numFmtId="165" fontId="20" fillId="0" borderId="1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21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165" fontId="21" fillId="0" borderId="2" xfId="0" applyNumberFormat="1" applyFont="1" applyBorder="1" applyAlignment="1">
      <alignment horizontal="center" vertical="center"/>
    </xf>
    <xf numFmtId="165" fontId="21" fillId="0" borderId="21" xfId="0" applyNumberFormat="1" applyFont="1" applyBorder="1" applyAlignment="1">
      <alignment horizontal="center" vertical="center"/>
    </xf>
    <xf numFmtId="165" fontId="21" fillId="0" borderId="12" xfId="0" applyNumberFormat="1" applyFont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21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2" fontId="20" fillId="0" borderId="2" xfId="0" applyNumberFormat="1" applyFont="1" applyBorder="1" applyAlignment="1">
      <alignment horizontal="center" vertical="center"/>
    </xf>
    <xf numFmtId="2" fontId="20" fillId="0" borderId="21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4" fontId="20" fillId="0" borderId="21" xfId="0" applyNumberFormat="1" applyFont="1" applyBorder="1" applyAlignment="1">
      <alignment horizontal="center" vertical="center"/>
    </xf>
    <xf numFmtId="4" fontId="20" fillId="0" borderId="12" xfId="0" applyNumberFormat="1" applyFont="1" applyBorder="1" applyAlignment="1">
      <alignment horizontal="center" vertical="center"/>
    </xf>
    <xf numFmtId="10" fontId="20" fillId="0" borderId="2" xfId="4" applyNumberFormat="1" applyFont="1" applyFill="1" applyBorder="1" applyAlignment="1">
      <alignment horizontal="center" vertical="center"/>
    </xf>
    <xf numFmtId="10" fontId="20" fillId="0" borderId="21" xfId="4" applyNumberFormat="1" applyFont="1" applyFill="1" applyBorder="1" applyAlignment="1">
      <alignment horizontal="center" vertical="center"/>
    </xf>
    <xf numFmtId="10" fontId="20" fillId="0" borderId="12" xfId="4" applyNumberFormat="1" applyFont="1" applyFill="1" applyBorder="1" applyAlignment="1">
      <alignment horizontal="center" vertical="center"/>
    </xf>
    <xf numFmtId="10" fontId="9" fillId="0" borderId="2" xfId="4" applyNumberFormat="1" applyFont="1" applyFill="1" applyBorder="1" applyAlignment="1">
      <alignment horizontal="center" vertical="center"/>
    </xf>
    <xf numFmtId="10" fontId="9" fillId="0" borderId="21" xfId="4" applyNumberFormat="1" applyFont="1" applyFill="1" applyBorder="1" applyAlignment="1">
      <alignment horizontal="center" vertical="center"/>
    </xf>
    <xf numFmtId="10" fontId="9" fillId="0" borderId="12" xfId="4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4" fillId="0" borderId="21" xfId="0" applyFont="1" applyBorder="1" applyAlignment="1">
      <alignment wrapText="1"/>
    </xf>
    <xf numFmtId="0" fontId="24" fillId="0" borderId="12" xfId="0" applyFont="1" applyBorder="1" applyAlignment="1">
      <alignment wrapText="1"/>
    </xf>
    <xf numFmtId="0" fontId="2" fillId="0" borderId="2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1" fillId="0" borderId="2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Процентный" xfId="4" builtinId="5"/>
    <cellStyle name="Финансовый" xfId="5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5"/>
  <sheetViews>
    <sheetView view="pageBreakPreview" zoomScale="70" zoomScaleNormal="70" zoomScaleSheetLayoutView="70" workbookViewId="0">
      <selection activeCell="L26" sqref="L26"/>
    </sheetView>
  </sheetViews>
  <sheetFormatPr defaultColWidth="0.88671875" defaultRowHeight="10.199999999999999" x14ac:dyDescent="0.2"/>
  <cols>
    <col min="1" max="1" width="6.6640625" style="13" customWidth="1"/>
    <col min="2" max="2" width="42.109375" style="1" customWidth="1"/>
    <col min="3" max="3" width="10.33203125" style="1" customWidth="1"/>
    <col min="4" max="17" width="9.44140625" style="1" customWidth="1"/>
    <col min="18" max="18" width="11.88671875" style="1" customWidth="1"/>
    <col min="19" max="19" width="7" style="1" customWidth="1"/>
    <col min="20" max="20" width="9.109375" style="1" customWidth="1"/>
    <col min="21" max="21" width="13.33203125" style="1" customWidth="1"/>
    <col min="22" max="22" width="11.33203125" style="1" customWidth="1"/>
    <col min="23" max="23" width="14.44140625" style="1" customWidth="1"/>
    <col min="24" max="24" width="3.44140625" style="1" customWidth="1"/>
    <col min="25" max="16384" width="0.88671875" style="1"/>
  </cols>
  <sheetData>
    <row r="1" spans="1:23" s="5" customFormat="1" ht="16.5" customHeight="1" x14ac:dyDescent="0.25">
      <c r="A1" s="13"/>
      <c r="W1" s="34" t="s">
        <v>134</v>
      </c>
    </row>
    <row r="2" spans="1:23" s="5" customFormat="1" ht="16.5" customHeight="1" x14ac:dyDescent="0.25">
      <c r="A2" s="13"/>
      <c r="W2" s="34" t="s">
        <v>135</v>
      </c>
    </row>
    <row r="3" spans="1:23" s="5" customFormat="1" ht="16.5" customHeight="1" x14ac:dyDescent="0.25">
      <c r="A3" s="13"/>
      <c r="U3" s="35"/>
      <c r="V3" s="96" t="s">
        <v>136</v>
      </c>
      <c r="W3" s="96"/>
    </row>
    <row r="4" spans="1:23" x14ac:dyDescent="0.2">
      <c r="A4" s="97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</row>
    <row r="5" spans="1:23" s="2" customFormat="1" ht="17.399999999999999" x14ac:dyDescent="0.3">
      <c r="A5" s="99" t="s">
        <v>218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</row>
    <row r="6" spans="1:23" s="3" customFormat="1" ht="53.25" customHeight="1" x14ac:dyDescent="0.25">
      <c r="A6" s="14"/>
      <c r="S6" s="11"/>
      <c r="T6" s="11"/>
      <c r="U6" s="11"/>
      <c r="V6" s="100" t="s">
        <v>140</v>
      </c>
      <c r="W6" s="100"/>
    </row>
    <row r="7" spans="1:23" s="3" customFormat="1" ht="19.5" customHeight="1" x14ac:dyDescent="0.25">
      <c r="A7" s="14"/>
      <c r="V7" s="10"/>
      <c r="W7" s="36" t="s">
        <v>219</v>
      </c>
    </row>
    <row r="8" spans="1:23" s="3" customFormat="1" ht="15" customHeight="1" x14ac:dyDescent="0.25">
      <c r="A8" s="14"/>
      <c r="V8" s="37" t="s">
        <v>137</v>
      </c>
      <c r="W8" s="10"/>
    </row>
    <row r="9" spans="1:23" s="3" customFormat="1" ht="18.75" customHeight="1" x14ac:dyDescent="0.25">
      <c r="A9" s="14"/>
      <c r="V9" s="10"/>
      <c r="W9" s="38" t="s">
        <v>220</v>
      </c>
    </row>
    <row r="10" spans="1:23" s="3" customFormat="1" ht="13.2" x14ac:dyDescent="0.25">
      <c r="A10" s="14"/>
      <c r="V10" s="10"/>
      <c r="W10" s="36" t="s">
        <v>17</v>
      </c>
    </row>
    <row r="12" spans="1:23" s="10" customFormat="1" ht="17.25" customHeight="1" x14ac:dyDescent="0.25">
      <c r="A12" s="94" t="s">
        <v>0</v>
      </c>
      <c r="B12" s="94" t="s">
        <v>1</v>
      </c>
      <c r="C12" s="95" t="s">
        <v>2</v>
      </c>
      <c r="D12" s="94" t="s">
        <v>207</v>
      </c>
      <c r="E12" s="94"/>
      <c r="F12" s="94"/>
      <c r="G12" s="94"/>
      <c r="H12" s="94"/>
      <c r="I12" s="94"/>
      <c r="J12" s="94"/>
      <c r="K12" s="94"/>
      <c r="L12" s="94"/>
      <c r="M12" s="94"/>
      <c r="N12" s="95" t="s">
        <v>36</v>
      </c>
      <c r="O12" s="95"/>
      <c r="P12" s="95" t="s">
        <v>35</v>
      </c>
      <c r="Q12" s="95"/>
      <c r="R12" s="95" t="s">
        <v>8</v>
      </c>
      <c r="S12" s="94" t="s">
        <v>14</v>
      </c>
      <c r="T12" s="94"/>
      <c r="U12" s="94"/>
      <c r="V12" s="94"/>
      <c r="W12" s="95" t="s">
        <v>15</v>
      </c>
    </row>
    <row r="13" spans="1:23" s="10" customFormat="1" ht="39.75" customHeight="1" x14ac:dyDescent="0.25">
      <c r="A13" s="94"/>
      <c r="B13" s="94"/>
      <c r="C13" s="95"/>
      <c r="D13" s="94" t="s">
        <v>206</v>
      </c>
      <c r="E13" s="94"/>
      <c r="F13" s="94" t="s">
        <v>31</v>
      </c>
      <c r="G13" s="94"/>
      <c r="H13" s="94" t="s">
        <v>32</v>
      </c>
      <c r="I13" s="94"/>
      <c r="J13" s="94" t="s">
        <v>33</v>
      </c>
      <c r="K13" s="94"/>
      <c r="L13" s="94" t="s">
        <v>34</v>
      </c>
      <c r="M13" s="94"/>
      <c r="N13" s="95"/>
      <c r="O13" s="95"/>
      <c r="P13" s="95"/>
      <c r="Q13" s="95"/>
      <c r="R13" s="95"/>
      <c r="S13" s="95" t="s">
        <v>9</v>
      </c>
      <c r="T13" s="95" t="s">
        <v>10</v>
      </c>
      <c r="U13" s="94" t="s">
        <v>13</v>
      </c>
      <c r="V13" s="94"/>
      <c r="W13" s="95"/>
    </row>
    <row r="14" spans="1:23" s="10" customFormat="1" ht="63" customHeight="1" x14ac:dyDescent="0.25">
      <c r="A14" s="94"/>
      <c r="B14" s="94"/>
      <c r="C14" s="95"/>
      <c r="D14" s="64" t="s">
        <v>3</v>
      </c>
      <c r="E14" s="64" t="s">
        <v>4</v>
      </c>
      <c r="F14" s="64" t="s">
        <v>6</v>
      </c>
      <c r="G14" s="64" t="s">
        <v>7</v>
      </c>
      <c r="H14" s="64" t="s">
        <v>6</v>
      </c>
      <c r="I14" s="64" t="s">
        <v>7</v>
      </c>
      <c r="J14" s="64" t="s">
        <v>6</v>
      </c>
      <c r="K14" s="64" t="s">
        <v>7</v>
      </c>
      <c r="L14" s="64" t="s">
        <v>6</v>
      </c>
      <c r="M14" s="64" t="s">
        <v>7</v>
      </c>
      <c r="N14" s="64" t="s">
        <v>5</v>
      </c>
      <c r="O14" s="92" t="s">
        <v>133</v>
      </c>
      <c r="P14" s="64" t="s">
        <v>5</v>
      </c>
      <c r="Q14" s="92" t="s">
        <v>133</v>
      </c>
      <c r="R14" s="95"/>
      <c r="S14" s="95"/>
      <c r="T14" s="95"/>
      <c r="U14" s="92" t="s">
        <v>11</v>
      </c>
      <c r="V14" s="92" t="s">
        <v>12</v>
      </c>
      <c r="W14" s="95"/>
    </row>
    <row r="15" spans="1:23" s="62" customFormat="1" ht="26.25" customHeight="1" x14ac:dyDescent="0.25">
      <c r="A15" s="65"/>
      <c r="B15" s="66" t="s">
        <v>18</v>
      </c>
      <c r="C15" s="67">
        <f>C16+C21</f>
        <v>0</v>
      </c>
      <c r="D15" s="67">
        <f>F15+H15+J15+L15</f>
        <v>28.369999999999997</v>
      </c>
      <c r="E15" s="67">
        <f>G15+I15+K15+M15</f>
        <v>14.44</v>
      </c>
      <c r="F15" s="67">
        <f t="shared" ref="F15:M15" si="0">F16+F21</f>
        <v>4</v>
      </c>
      <c r="G15" s="67">
        <f>G16+G21</f>
        <v>3.85</v>
      </c>
      <c r="H15" s="67">
        <f t="shared" si="0"/>
        <v>7.68</v>
      </c>
      <c r="I15" s="67">
        <f t="shared" si="0"/>
        <v>5.84</v>
      </c>
      <c r="J15" s="67">
        <f t="shared" si="0"/>
        <v>7.34</v>
      </c>
      <c r="K15" s="67">
        <f t="shared" si="0"/>
        <v>4.75</v>
      </c>
      <c r="L15" s="67">
        <f t="shared" si="0"/>
        <v>9.35</v>
      </c>
      <c r="M15" s="67">
        <f t="shared" si="0"/>
        <v>0</v>
      </c>
      <c r="N15" s="67">
        <f>G15+I15+K15+M15</f>
        <v>14.44</v>
      </c>
      <c r="O15" s="67">
        <f>K15</f>
        <v>4.75</v>
      </c>
      <c r="P15" s="67">
        <f>N15</f>
        <v>14.44</v>
      </c>
      <c r="Q15" s="67">
        <f>O15</f>
        <v>4.75</v>
      </c>
      <c r="R15" s="67">
        <v>0</v>
      </c>
      <c r="S15" s="67">
        <f>E15-D15</f>
        <v>-13.929999999999998</v>
      </c>
      <c r="T15" s="68">
        <f>IFERROR(S15/D15,0)</f>
        <v>-0.49101163200563974</v>
      </c>
      <c r="U15" s="69" t="str">
        <f>U21</f>
        <v>нд</v>
      </c>
      <c r="V15" s="69" t="str">
        <f>V21</f>
        <v>нд</v>
      </c>
      <c r="W15" s="66" t="s">
        <v>43</v>
      </c>
    </row>
    <row r="16" spans="1:23" s="46" customFormat="1" ht="30" customHeight="1" x14ac:dyDescent="0.25">
      <c r="A16" s="65" t="s">
        <v>21</v>
      </c>
      <c r="B16" s="63" t="s">
        <v>19</v>
      </c>
      <c r="C16" s="67">
        <f>SUM(C17:C20)</f>
        <v>0</v>
      </c>
      <c r="D16" s="67">
        <f t="shared" ref="D16:D28" si="1">F16+H16+J16+L16</f>
        <v>0</v>
      </c>
      <c r="E16" s="67">
        <f t="shared" ref="E16:E28" si="2">G16+I16+K16+M16</f>
        <v>0</v>
      </c>
      <c r="F16" s="67">
        <f>SUM(F17:F20)</f>
        <v>0</v>
      </c>
      <c r="G16" s="67">
        <f t="shared" ref="G16" si="3">SUM(G17:G20)</f>
        <v>0</v>
      </c>
      <c r="H16" s="67">
        <f t="shared" ref="H16:M16" si="4">SUM(H17:H20)</f>
        <v>0</v>
      </c>
      <c r="I16" s="67">
        <f t="shared" si="4"/>
        <v>0</v>
      </c>
      <c r="J16" s="67">
        <f t="shared" si="4"/>
        <v>0</v>
      </c>
      <c r="K16" s="67">
        <f t="shared" si="4"/>
        <v>0</v>
      </c>
      <c r="L16" s="67">
        <f t="shared" si="4"/>
        <v>0</v>
      </c>
      <c r="M16" s="67">
        <f t="shared" si="4"/>
        <v>0</v>
      </c>
      <c r="N16" s="67">
        <f t="shared" ref="N16:N30" si="5">G16+I16+K16+M16</f>
        <v>0</v>
      </c>
      <c r="O16" s="67">
        <f t="shared" ref="O16:O28" si="6">K16</f>
        <v>0</v>
      </c>
      <c r="P16" s="67">
        <f t="shared" ref="P16:P28" si="7">N16</f>
        <v>0</v>
      </c>
      <c r="Q16" s="67">
        <f t="shared" ref="Q16:Q28" si="8">O16</f>
        <v>0</v>
      </c>
      <c r="R16" s="67">
        <v>0</v>
      </c>
      <c r="S16" s="67">
        <f t="shared" ref="S16:S30" si="9">E16-D16</f>
        <v>0</v>
      </c>
      <c r="T16" s="68">
        <f t="shared" ref="T16:T21" si="10">IFERROR(S16/D16,0)</f>
        <v>0</v>
      </c>
      <c r="U16" s="66" t="s">
        <v>43</v>
      </c>
      <c r="V16" s="66" t="s">
        <v>43</v>
      </c>
      <c r="W16" s="66" t="s">
        <v>43</v>
      </c>
    </row>
    <row r="17" spans="1:23" s="10" customFormat="1" ht="30" customHeight="1" x14ac:dyDescent="0.25">
      <c r="A17" s="70" t="s">
        <v>37</v>
      </c>
      <c r="B17" s="60" t="s">
        <v>20</v>
      </c>
      <c r="C17" s="71">
        <v>0</v>
      </c>
      <c r="D17" s="71">
        <f t="shared" si="1"/>
        <v>0</v>
      </c>
      <c r="E17" s="71">
        <f t="shared" si="2"/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f t="shared" si="5"/>
        <v>0</v>
      </c>
      <c r="O17" s="71">
        <f t="shared" si="6"/>
        <v>0</v>
      </c>
      <c r="P17" s="71">
        <f t="shared" si="7"/>
        <v>0</v>
      </c>
      <c r="Q17" s="71">
        <f t="shared" si="8"/>
        <v>0</v>
      </c>
      <c r="R17" s="71">
        <v>0</v>
      </c>
      <c r="S17" s="71">
        <f t="shared" si="9"/>
        <v>0</v>
      </c>
      <c r="T17" s="72">
        <f t="shared" si="10"/>
        <v>0</v>
      </c>
      <c r="U17" s="64" t="s">
        <v>43</v>
      </c>
      <c r="V17" s="64" t="s">
        <v>43</v>
      </c>
      <c r="W17" s="64" t="s">
        <v>43</v>
      </c>
    </row>
    <row r="18" spans="1:23" s="10" customFormat="1" ht="30" customHeight="1" x14ac:dyDescent="0.25">
      <c r="A18" s="70" t="s">
        <v>38</v>
      </c>
      <c r="B18" s="60" t="s">
        <v>23</v>
      </c>
      <c r="C18" s="71">
        <v>0</v>
      </c>
      <c r="D18" s="71">
        <f t="shared" si="1"/>
        <v>0</v>
      </c>
      <c r="E18" s="71">
        <f t="shared" si="2"/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>
        <f t="shared" si="5"/>
        <v>0</v>
      </c>
      <c r="O18" s="71">
        <f t="shared" si="6"/>
        <v>0</v>
      </c>
      <c r="P18" s="71">
        <f t="shared" si="7"/>
        <v>0</v>
      </c>
      <c r="Q18" s="71">
        <f t="shared" si="8"/>
        <v>0</v>
      </c>
      <c r="R18" s="71">
        <v>0</v>
      </c>
      <c r="S18" s="71">
        <f t="shared" si="9"/>
        <v>0</v>
      </c>
      <c r="T18" s="72">
        <f t="shared" si="10"/>
        <v>0</v>
      </c>
      <c r="U18" s="64" t="s">
        <v>43</v>
      </c>
      <c r="V18" s="64" t="s">
        <v>43</v>
      </c>
      <c r="W18" s="64" t="s">
        <v>43</v>
      </c>
    </row>
    <row r="19" spans="1:23" s="39" customFormat="1" ht="30" customHeight="1" x14ac:dyDescent="0.25">
      <c r="A19" s="70" t="s">
        <v>39</v>
      </c>
      <c r="B19" s="60" t="s">
        <v>24</v>
      </c>
      <c r="C19" s="71">
        <v>0</v>
      </c>
      <c r="D19" s="71">
        <f t="shared" si="1"/>
        <v>0</v>
      </c>
      <c r="E19" s="71">
        <f t="shared" si="2"/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f t="shared" si="5"/>
        <v>0</v>
      </c>
      <c r="O19" s="71">
        <f t="shared" si="6"/>
        <v>0</v>
      </c>
      <c r="P19" s="71">
        <f t="shared" si="7"/>
        <v>0</v>
      </c>
      <c r="Q19" s="71">
        <f t="shared" si="8"/>
        <v>0</v>
      </c>
      <c r="R19" s="71">
        <v>0</v>
      </c>
      <c r="S19" s="71">
        <f t="shared" si="9"/>
        <v>0</v>
      </c>
      <c r="T19" s="72">
        <f t="shared" si="10"/>
        <v>0</v>
      </c>
      <c r="U19" s="64" t="s">
        <v>43</v>
      </c>
      <c r="V19" s="64" t="s">
        <v>43</v>
      </c>
      <c r="W19" s="64" t="s">
        <v>43</v>
      </c>
    </row>
    <row r="20" spans="1:23" s="39" customFormat="1" ht="30" customHeight="1" x14ac:dyDescent="0.25">
      <c r="A20" s="70" t="s">
        <v>40</v>
      </c>
      <c r="B20" s="60" t="s">
        <v>25</v>
      </c>
      <c r="C20" s="71">
        <v>0</v>
      </c>
      <c r="D20" s="71">
        <f t="shared" si="1"/>
        <v>0</v>
      </c>
      <c r="E20" s="71">
        <f t="shared" si="2"/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f t="shared" si="5"/>
        <v>0</v>
      </c>
      <c r="O20" s="71">
        <f t="shared" si="6"/>
        <v>0</v>
      </c>
      <c r="P20" s="71">
        <f t="shared" si="7"/>
        <v>0</v>
      </c>
      <c r="Q20" s="71">
        <f t="shared" si="8"/>
        <v>0</v>
      </c>
      <c r="R20" s="71">
        <v>0</v>
      </c>
      <c r="S20" s="71">
        <f t="shared" si="9"/>
        <v>0</v>
      </c>
      <c r="T20" s="72">
        <f t="shared" si="10"/>
        <v>0</v>
      </c>
      <c r="U20" s="64" t="s">
        <v>43</v>
      </c>
      <c r="V20" s="64" t="s">
        <v>43</v>
      </c>
      <c r="W20" s="64" t="s">
        <v>43</v>
      </c>
    </row>
    <row r="21" spans="1:23" s="62" customFormat="1" ht="30" customHeight="1" x14ac:dyDescent="0.25">
      <c r="A21" s="65" t="s">
        <v>22</v>
      </c>
      <c r="B21" s="73" t="s">
        <v>26</v>
      </c>
      <c r="C21" s="67">
        <f>C22+C23</f>
        <v>0</v>
      </c>
      <c r="D21" s="67">
        <f t="shared" si="1"/>
        <v>28.369999999999997</v>
      </c>
      <c r="E21" s="67">
        <f t="shared" si="2"/>
        <v>14.44</v>
      </c>
      <c r="F21" s="67">
        <f>F22+F23</f>
        <v>4</v>
      </c>
      <c r="G21" s="67">
        <f t="shared" ref="G21:M21" si="11">G22+G23</f>
        <v>3.85</v>
      </c>
      <c r="H21" s="67">
        <f t="shared" si="11"/>
        <v>7.68</v>
      </c>
      <c r="I21" s="67">
        <f t="shared" si="11"/>
        <v>5.84</v>
      </c>
      <c r="J21" s="67">
        <f t="shared" si="11"/>
        <v>7.34</v>
      </c>
      <c r="K21" s="67">
        <f t="shared" si="11"/>
        <v>4.75</v>
      </c>
      <c r="L21" s="67">
        <f t="shared" si="11"/>
        <v>9.35</v>
      </c>
      <c r="M21" s="67">
        <f t="shared" si="11"/>
        <v>0</v>
      </c>
      <c r="N21" s="67">
        <f t="shared" si="5"/>
        <v>14.44</v>
      </c>
      <c r="O21" s="67">
        <f t="shared" si="6"/>
        <v>4.75</v>
      </c>
      <c r="P21" s="67">
        <f t="shared" si="7"/>
        <v>14.44</v>
      </c>
      <c r="Q21" s="67">
        <f t="shared" si="8"/>
        <v>4.75</v>
      </c>
      <c r="R21" s="67">
        <v>0</v>
      </c>
      <c r="S21" s="67">
        <f t="shared" si="9"/>
        <v>-13.929999999999998</v>
      </c>
      <c r="T21" s="68">
        <f t="shared" si="10"/>
        <v>-0.49101163200563974</v>
      </c>
      <c r="U21" s="66" t="s">
        <v>43</v>
      </c>
      <c r="V21" s="66" t="s">
        <v>43</v>
      </c>
      <c r="W21" s="66" t="s">
        <v>43</v>
      </c>
    </row>
    <row r="22" spans="1:23" s="46" customFormat="1" ht="30" customHeight="1" x14ac:dyDescent="0.25">
      <c r="A22" s="65" t="s">
        <v>41</v>
      </c>
      <c r="B22" s="63" t="s">
        <v>20</v>
      </c>
      <c r="C22" s="67">
        <v>0</v>
      </c>
      <c r="D22" s="67">
        <f t="shared" si="1"/>
        <v>0</v>
      </c>
      <c r="E22" s="67">
        <f t="shared" si="2"/>
        <v>0</v>
      </c>
      <c r="F22" s="67">
        <v>0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67">
        <v>0</v>
      </c>
      <c r="N22" s="67">
        <f t="shared" si="5"/>
        <v>0</v>
      </c>
      <c r="O22" s="67">
        <f t="shared" si="6"/>
        <v>0</v>
      </c>
      <c r="P22" s="67">
        <f t="shared" si="7"/>
        <v>0</v>
      </c>
      <c r="Q22" s="67">
        <f t="shared" si="8"/>
        <v>0</v>
      </c>
      <c r="R22" s="74">
        <v>0</v>
      </c>
      <c r="S22" s="67">
        <f t="shared" si="9"/>
        <v>0</v>
      </c>
      <c r="T22" s="68">
        <f>IFERROR(S22/D22,0)</f>
        <v>0</v>
      </c>
      <c r="U22" s="66" t="s">
        <v>43</v>
      </c>
      <c r="V22" s="66" t="s">
        <v>43</v>
      </c>
      <c r="W22" s="66" t="s">
        <v>43</v>
      </c>
    </row>
    <row r="23" spans="1:23" s="62" customFormat="1" ht="30" customHeight="1" x14ac:dyDescent="0.25">
      <c r="A23" s="65" t="s">
        <v>42</v>
      </c>
      <c r="B23" s="63" t="s">
        <v>205</v>
      </c>
      <c r="C23" s="67">
        <f>C24+C27</f>
        <v>0</v>
      </c>
      <c r="D23" s="67">
        <f t="shared" si="1"/>
        <v>28.369999999999997</v>
      </c>
      <c r="E23" s="67">
        <f t="shared" si="2"/>
        <v>14.44</v>
      </c>
      <c r="F23" s="67">
        <f t="shared" ref="F23:M23" si="12">F24+F27</f>
        <v>4</v>
      </c>
      <c r="G23" s="67">
        <f t="shared" si="12"/>
        <v>3.85</v>
      </c>
      <c r="H23" s="67">
        <f t="shared" si="12"/>
        <v>7.68</v>
      </c>
      <c r="I23" s="67">
        <f t="shared" si="12"/>
        <v>5.84</v>
      </c>
      <c r="J23" s="67">
        <f t="shared" si="12"/>
        <v>7.34</v>
      </c>
      <c r="K23" s="67">
        <f t="shared" si="12"/>
        <v>4.75</v>
      </c>
      <c r="L23" s="67">
        <f t="shared" si="12"/>
        <v>9.35</v>
      </c>
      <c r="M23" s="67">
        <f t="shared" si="12"/>
        <v>0</v>
      </c>
      <c r="N23" s="67">
        <f t="shared" si="5"/>
        <v>14.44</v>
      </c>
      <c r="O23" s="67">
        <f t="shared" si="6"/>
        <v>4.75</v>
      </c>
      <c r="P23" s="67">
        <f t="shared" si="7"/>
        <v>14.44</v>
      </c>
      <c r="Q23" s="67">
        <f t="shared" si="8"/>
        <v>4.75</v>
      </c>
      <c r="R23" s="67">
        <v>0</v>
      </c>
      <c r="S23" s="67">
        <f t="shared" si="9"/>
        <v>-13.929999999999998</v>
      </c>
      <c r="T23" s="68">
        <f>IFERROR(S23/D23,0)</f>
        <v>-0.49101163200563974</v>
      </c>
      <c r="U23" s="66" t="s">
        <v>43</v>
      </c>
      <c r="V23" s="66" t="s">
        <v>43</v>
      </c>
      <c r="W23" s="66" t="s">
        <v>43</v>
      </c>
    </row>
    <row r="24" spans="1:23" s="46" customFormat="1" ht="90" customHeight="1" x14ac:dyDescent="0.25">
      <c r="A24" s="65" t="s">
        <v>138</v>
      </c>
      <c r="B24" s="63" t="s">
        <v>132</v>
      </c>
      <c r="C24" s="67">
        <f>SUM(C25:C26)</f>
        <v>0</v>
      </c>
      <c r="D24" s="67">
        <f t="shared" si="1"/>
        <v>28.369999999999997</v>
      </c>
      <c r="E24" s="67">
        <f t="shared" si="2"/>
        <v>14.44</v>
      </c>
      <c r="F24" s="67">
        <f t="shared" ref="F24:M24" si="13">SUM(F25:F26)</f>
        <v>4</v>
      </c>
      <c r="G24" s="67">
        <f t="shared" si="13"/>
        <v>3.85</v>
      </c>
      <c r="H24" s="67">
        <f t="shared" si="13"/>
        <v>7.68</v>
      </c>
      <c r="I24" s="67">
        <f t="shared" si="13"/>
        <v>5.84</v>
      </c>
      <c r="J24" s="67">
        <f t="shared" si="13"/>
        <v>7.34</v>
      </c>
      <c r="K24" s="67">
        <f t="shared" si="13"/>
        <v>4.75</v>
      </c>
      <c r="L24" s="67">
        <f t="shared" si="13"/>
        <v>9.35</v>
      </c>
      <c r="M24" s="67">
        <f t="shared" si="13"/>
        <v>0</v>
      </c>
      <c r="N24" s="67">
        <f t="shared" si="5"/>
        <v>14.44</v>
      </c>
      <c r="O24" s="67">
        <f t="shared" si="6"/>
        <v>4.75</v>
      </c>
      <c r="P24" s="67">
        <f t="shared" si="7"/>
        <v>14.44</v>
      </c>
      <c r="Q24" s="67">
        <f t="shared" si="8"/>
        <v>4.75</v>
      </c>
      <c r="R24" s="67">
        <v>0</v>
      </c>
      <c r="S24" s="67">
        <f t="shared" si="9"/>
        <v>-13.929999999999998</v>
      </c>
      <c r="T24" s="68">
        <f>IFERROR(S24/D24,0)</f>
        <v>-0.49101163200563974</v>
      </c>
      <c r="U24" s="66" t="s">
        <v>43</v>
      </c>
      <c r="V24" s="66" t="s">
        <v>43</v>
      </c>
      <c r="W24" s="66" t="s">
        <v>43</v>
      </c>
    </row>
    <row r="25" spans="1:23" s="10" customFormat="1" ht="13.2" x14ac:dyDescent="0.25">
      <c r="A25" s="70" t="s">
        <v>202</v>
      </c>
      <c r="B25" s="60" t="s">
        <v>214</v>
      </c>
      <c r="C25" s="71">
        <v>0</v>
      </c>
      <c r="D25" s="71">
        <f t="shared" si="1"/>
        <v>21.15</v>
      </c>
      <c r="E25" s="71">
        <f t="shared" si="2"/>
        <v>12.46</v>
      </c>
      <c r="F25" s="71">
        <v>4</v>
      </c>
      <c r="G25" s="71">
        <v>3.85</v>
      </c>
      <c r="H25" s="71">
        <v>5.46</v>
      </c>
      <c r="I25" s="71">
        <v>3.86</v>
      </c>
      <c r="J25" s="71">
        <v>5.34</v>
      </c>
      <c r="K25" s="71">
        <v>4.75</v>
      </c>
      <c r="L25" s="71">
        <v>6.35</v>
      </c>
      <c r="M25" s="71">
        <v>0</v>
      </c>
      <c r="N25" s="71">
        <f t="shared" si="5"/>
        <v>12.46</v>
      </c>
      <c r="O25" s="71">
        <f t="shared" si="6"/>
        <v>4.75</v>
      </c>
      <c r="P25" s="71">
        <f t="shared" si="7"/>
        <v>12.46</v>
      </c>
      <c r="Q25" s="71">
        <f t="shared" si="8"/>
        <v>4.75</v>
      </c>
      <c r="R25" s="75">
        <v>0</v>
      </c>
      <c r="S25" s="71">
        <f t="shared" si="9"/>
        <v>-8.6899999999999977</v>
      </c>
      <c r="T25" s="72">
        <f>IFERROR(S25/D25,0)</f>
        <v>-0.4108747044917257</v>
      </c>
      <c r="U25" s="64" t="s">
        <v>43</v>
      </c>
      <c r="V25" s="64" t="s">
        <v>43</v>
      </c>
      <c r="W25" s="64" t="s">
        <v>43</v>
      </c>
    </row>
    <row r="26" spans="1:23" s="10" customFormat="1" ht="13.2" x14ac:dyDescent="0.25">
      <c r="A26" s="70" t="s">
        <v>203</v>
      </c>
      <c r="B26" s="60" t="s">
        <v>215</v>
      </c>
      <c r="C26" s="71">
        <v>0</v>
      </c>
      <c r="D26" s="71">
        <f t="shared" si="1"/>
        <v>7.2200000000000006</v>
      </c>
      <c r="E26" s="71">
        <f t="shared" si="2"/>
        <v>1.98</v>
      </c>
      <c r="F26" s="71">
        <v>0</v>
      </c>
      <c r="G26" s="71">
        <v>0</v>
      </c>
      <c r="H26" s="71">
        <v>2.2200000000000002</v>
      </c>
      <c r="I26" s="71">
        <v>1.98</v>
      </c>
      <c r="J26" s="71">
        <v>2</v>
      </c>
      <c r="K26" s="71">
        <v>0</v>
      </c>
      <c r="L26" s="71">
        <v>3</v>
      </c>
      <c r="M26" s="71">
        <v>0</v>
      </c>
      <c r="N26" s="71">
        <f t="shared" si="5"/>
        <v>1.98</v>
      </c>
      <c r="O26" s="71">
        <f t="shared" si="6"/>
        <v>0</v>
      </c>
      <c r="P26" s="71">
        <f t="shared" si="7"/>
        <v>1.98</v>
      </c>
      <c r="Q26" s="71">
        <f t="shared" si="8"/>
        <v>0</v>
      </c>
      <c r="R26" s="75">
        <v>0</v>
      </c>
      <c r="S26" s="71">
        <f t="shared" si="9"/>
        <v>-5.24</v>
      </c>
      <c r="T26" s="72">
        <f t="shared" ref="T26:T28" si="14">IFERROR(S26/D26,0)</f>
        <v>-0.72576177285318555</v>
      </c>
      <c r="U26" s="64" t="s">
        <v>43</v>
      </c>
      <c r="V26" s="64" t="s">
        <v>43</v>
      </c>
      <c r="W26" s="64" t="s">
        <v>43</v>
      </c>
    </row>
    <row r="27" spans="1:23" s="46" customFormat="1" ht="13.2" x14ac:dyDescent="0.25">
      <c r="A27" s="65" t="s">
        <v>201</v>
      </c>
      <c r="B27" s="61" t="s">
        <v>216</v>
      </c>
      <c r="C27" s="67">
        <f>SUM(C28:C28)</f>
        <v>0</v>
      </c>
      <c r="D27" s="67">
        <f t="shared" si="1"/>
        <v>0</v>
      </c>
      <c r="E27" s="67">
        <f t="shared" si="2"/>
        <v>0</v>
      </c>
      <c r="F27" s="67">
        <f t="shared" ref="F27:M27" si="15">SUM(F28:F28)</f>
        <v>0</v>
      </c>
      <c r="G27" s="67">
        <f t="shared" si="15"/>
        <v>0</v>
      </c>
      <c r="H27" s="67">
        <f t="shared" si="15"/>
        <v>0</v>
      </c>
      <c r="I27" s="67">
        <f t="shared" si="15"/>
        <v>0</v>
      </c>
      <c r="J27" s="67">
        <f t="shared" si="15"/>
        <v>0</v>
      </c>
      <c r="K27" s="67">
        <f t="shared" si="15"/>
        <v>0</v>
      </c>
      <c r="L27" s="67">
        <f t="shared" si="15"/>
        <v>0</v>
      </c>
      <c r="M27" s="67">
        <f t="shared" si="15"/>
        <v>0</v>
      </c>
      <c r="N27" s="67">
        <f t="shared" si="5"/>
        <v>0</v>
      </c>
      <c r="O27" s="67">
        <f t="shared" si="6"/>
        <v>0</v>
      </c>
      <c r="P27" s="67">
        <f t="shared" si="7"/>
        <v>0</v>
      </c>
      <c r="Q27" s="67">
        <f t="shared" si="8"/>
        <v>0</v>
      </c>
      <c r="R27" s="67">
        <v>0</v>
      </c>
      <c r="S27" s="67">
        <f>SUM(S28:S28)</f>
        <v>0</v>
      </c>
      <c r="T27" s="68">
        <f t="shared" si="14"/>
        <v>0</v>
      </c>
      <c r="U27" s="66" t="s">
        <v>43</v>
      </c>
      <c r="V27" s="66" t="s">
        <v>43</v>
      </c>
      <c r="W27" s="66" t="s">
        <v>43</v>
      </c>
    </row>
    <row r="28" spans="1:23" s="10" customFormat="1" ht="26.4" x14ac:dyDescent="0.25">
      <c r="A28" s="70" t="s">
        <v>204</v>
      </c>
      <c r="B28" s="60" t="s">
        <v>217</v>
      </c>
      <c r="C28" s="71">
        <v>0</v>
      </c>
      <c r="D28" s="71">
        <f t="shared" si="1"/>
        <v>0</v>
      </c>
      <c r="E28" s="71">
        <f t="shared" si="2"/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f t="shared" si="5"/>
        <v>0</v>
      </c>
      <c r="O28" s="71">
        <f t="shared" si="6"/>
        <v>0</v>
      </c>
      <c r="P28" s="71">
        <f t="shared" si="7"/>
        <v>0</v>
      </c>
      <c r="Q28" s="71">
        <f t="shared" si="8"/>
        <v>0</v>
      </c>
      <c r="R28" s="75">
        <v>0</v>
      </c>
      <c r="S28" s="71">
        <f t="shared" si="9"/>
        <v>0</v>
      </c>
      <c r="T28" s="72">
        <f t="shared" si="14"/>
        <v>0</v>
      </c>
      <c r="U28" s="64" t="s">
        <v>43</v>
      </c>
      <c r="V28" s="64" t="s">
        <v>43</v>
      </c>
      <c r="W28" s="64" t="s">
        <v>43</v>
      </c>
    </row>
    <row r="29" spans="1:23" s="39" customFormat="1" ht="30" customHeight="1" x14ac:dyDescent="0.25">
      <c r="A29" s="70"/>
      <c r="B29" s="76" t="s">
        <v>28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2"/>
      <c r="U29" s="64"/>
      <c r="V29" s="64"/>
      <c r="W29" s="64"/>
    </row>
    <row r="30" spans="1:23" s="62" customFormat="1" ht="30" customHeight="1" x14ac:dyDescent="0.25">
      <c r="A30" s="65"/>
      <c r="B30" s="77" t="s">
        <v>29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67">
        <v>0</v>
      </c>
      <c r="M30" s="67">
        <v>0</v>
      </c>
      <c r="N30" s="67">
        <f t="shared" si="5"/>
        <v>0</v>
      </c>
      <c r="O30" s="67">
        <v>0</v>
      </c>
      <c r="P30" s="67">
        <v>0</v>
      </c>
      <c r="Q30" s="67">
        <v>0</v>
      </c>
      <c r="R30" s="67">
        <v>0</v>
      </c>
      <c r="S30" s="67">
        <f t="shared" si="9"/>
        <v>0</v>
      </c>
      <c r="T30" s="68">
        <f>IF((F30+H30+J30+L30)&gt;0,S30/(F30+H30+J30+L30),0)</f>
        <v>0</v>
      </c>
      <c r="U30" s="66" t="s">
        <v>43</v>
      </c>
      <c r="V30" s="66" t="s">
        <v>43</v>
      </c>
      <c r="W30" s="66" t="s">
        <v>43</v>
      </c>
    </row>
    <row r="31" spans="1:23" s="6" customFormat="1" ht="9.6" x14ac:dyDescent="0.2">
      <c r="A31" s="15"/>
    </row>
    <row r="32" spans="1:23" s="6" customFormat="1" ht="12" x14ac:dyDescent="0.2">
      <c r="A32" s="16" t="s">
        <v>72</v>
      </c>
    </row>
    <row r="33" spans="1:2" s="6" customFormat="1" ht="12" x14ac:dyDescent="0.2">
      <c r="A33" s="16" t="s">
        <v>73</v>
      </c>
      <c r="B33" s="7"/>
    </row>
    <row r="34" spans="1:2" s="6" customFormat="1" ht="12" x14ac:dyDescent="0.2">
      <c r="A34" s="16" t="s">
        <v>74</v>
      </c>
    </row>
    <row r="35" spans="1:2" x14ac:dyDescent="0.2">
      <c r="B35" s="6"/>
    </row>
  </sheetData>
  <mergeCells count="21">
    <mergeCell ref="V3:W3"/>
    <mergeCell ref="A4:W4"/>
    <mergeCell ref="A5:W5"/>
    <mergeCell ref="V6:W6"/>
    <mergeCell ref="A12:A14"/>
    <mergeCell ref="B12:B14"/>
    <mergeCell ref="C12:C14"/>
    <mergeCell ref="D12:M12"/>
    <mergeCell ref="N12:O13"/>
    <mergeCell ref="P12:Q13"/>
    <mergeCell ref="R12:R14"/>
    <mergeCell ref="S12:V12"/>
    <mergeCell ref="W12:W14"/>
    <mergeCell ref="D13:E13"/>
    <mergeCell ref="F13:G13"/>
    <mergeCell ref="H13:I13"/>
    <mergeCell ref="J13:K13"/>
    <mergeCell ref="L13:M13"/>
    <mergeCell ref="S13:S14"/>
    <mergeCell ref="T13:T14"/>
    <mergeCell ref="U13:V13"/>
  </mergeCells>
  <pageMargins left="0.51181102362204722" right="0.31496062992125984" top="0.62992125984251968" bottom="0.27559055118110237" header="0.31496062992125984" footer="0.23622047244094491"/>
  <pageSetup paperSize="9" scale="54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K32"/>
  <sheetViews>
    <sheetView view="pageBreakPreview" zoomScale="85" zoomScaleNormal="100" zoomScaleSheetLayoutView="85" workbookViewId="0">
      <selection activeCell="N25" sqref="N25"/>
    </sheetView>
  </sheetViews>
  <sheetFormatPr defaultColWidth="26.6640625" defaultRowHeight="9.6" x14ac:dyDescent="0.2"/>
  <cols>
    <col min="1" max="1" width="5" style="15" customWidth="1"/>
    <col min="2" max="2" width="31.6640625" style="6" customWidth="1"/>
    <col min="3" max="3" width="7.33203125" style="6" customWidth="1"/>
    <col min="4" max="5" width="5.44140625" style="6" customWidth="1"/>
    <col min="6" max="6" width="9.33203125" style="6" customWidth="1"/>
    <col min="7" max="7" width="7.6640625" style="6" customWidth="1"/>
    <col min="8" max="8" width="6.6640625" style="6" customWidth="1"/>
    <col min="9" max="10" width="6.88671875" style="6" customWidth="1"/>
    <col min="11" max="11" width="8.44140625" style="6" customWidth="1"/>
    <col min="12" max="12" width="7" style="6" customWidth="1"/>
    <col min="13" max="13" width="7.6640625" style="6" customWidth="1"/>
    <col min="14" max="15" width="5.5546875" style="6" customWidth="1"/>
    <col min="16" max="16" width="8.5546875" style="6" customWidth="1"/>
    <col min="17" max="17" width="8.33203125" style="6" customWidth="1"/>
    <col min="18" max="18" width="7.6640625" style="6" customWidth="1"/>
    <col min="19" max="20" width="5.6640625" style="6" customWidth="1"/>
    <col min="21" max="21" width="8.88671875" style="6" customWidth="1"/>
    <col min="22" max="22" width="7.88671875" style="6" customWidth="1"/>
    <col min="23" max="23" width="7.33203125" style="6" customWidth="1"/>
    <col min="24" max="24" width="6.6640625" style="6" customWidth="1"/>
    <col min="25" max="25" width="5.33203125" style="6" customWidth="1"/>
    <col min="26" max="26" width="8.109375" style="6" customWidth="1"/>
    <col min="27" max="27" width="7.6640625" style="6" customWidth="1"/>
    <col min="28" max="28" width="6.6640625" style="6" customWidth="1"/>
    <col min="29" max="29" width="8.44140625" style="6" customWidth="1"/>
    <col min="30" max="30" width="5.109375" style="6" customWidth="1"/>
    <col min="31" max="31" width="7.33203125" style="6" customWidth="1"/>
    <col min="32" max="32" width="6.6640625" style="6" customWidth="1"/>
    <col min="33" max="33" width="4.5546875" style="6" customWidth="1"/>
    <col min="34" max="34" width="6.44140625" style="6" customWidth="1"/>
    <col min="35" max="35" width="6.6640625" style="6" customWidth="1"/>
    <col min="36" max="36" width="8" style="6" customWidth="1"/>
    <col min="37" max="37" width="19.44140625" style="20" customWidth="1"/>
    <col min="38" max="38" width="9.109375" style="6" customWidth="1"/>
    <col min="39" max="16384" width="26.6640625" style="6"/>
  </cols>
  <sheetData>
    <row r="1" spans="1:37" s="12" customFormat="1" ht="14.25" customHeight="1" x14ac:dyDescent="0.2">
      <c r="A1" s="17"/>
      <c r="AJ1" s="58" t="s">
        <v>139</v>
      </c>
    </row>
    <row r="2" spans="1:37" s="12" customFormat="1" ht="14.25" customHeight="1" x14ac:dyDescent="0.2">
      <c r="A2" s="17"/>
      <c r="AE2" s="29"/>
      <c r="AF2" s="29"/>
      <c r="AG2" s="29"/>
      <c r="AH2" s="29"/>
      <c r="AI2" s="29"/>
      <c r="AJ2" s="58" t="s">
        <v>135</v>
      </c>
    </row>
    <row r="3" spans="1:37" s="12" customFormat="1" ht="14.25" customHeight="1" x14ac:dyDescent="0.2">
      <c r="A3" s="17"/>
      <c r="AE3" s="29"/>
      <c r="AF3" s="29"/>
      <c r="AG3" s="29"/>
      <c r="AH3" s="29"/>
      <c r="AI3" s="29"/>
      <c r="AJ3" s="58" t="s">
        <v>136</v>
      </c>
    </row>
    <row r="4" spans="1:37" s="2" customFormat="1" ht="23.25" customHeight="1" x14ac:dyDescent="0.3">
      <c r="A4" s="99" t="s">
        <v>221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19"/>
    </row>
    <row r="5" spans="1:37" s="3" customFormat="1" ht="12" x14ac:dyDescent="0.25">
      <c r="A5" s="14"/>
      <c r="AD5" s="103"/>
      <c r="AE5" s="103"/>
      <c r="AF5" s="103"/>
      <c r="AG5" s="103"/>
      <c r="AH5" s="103"/>
      <c r="AI5" s="103"/>
      <c r="AJ5" s="103"/>
      <c r="AK5" s="18"/>
    </row>
    <row r="6" spans="1:37" s="3" customFormat="1" ht="55.5" customHeight="1" x14ac:dyDescent="0.25">
      <c r="A6" s="14"/>
      <c r="AG6" s="11"/>
      <c r="AH6" s="100" t="s">
        <v>140</v>
      </c>
      <c r="AI6" s="100"/>
      <c r="AJ6" s="100"/>
      <c r="AK6" s="18"/>
    </row>
    <row r="7" spans="1:37" s="3" customFormat="1" ht="21.75" customHeight="1" x14ac:dyDescent="0.25">
      <c r="A7" s="14"/>
      <c r="AH7" s="40"/>
      <c r="AI7" s="10"/>
      <c r="AJ7" s="36" t="s">
        <v>219</v>
      </c>
      <c r="AK7" s="18"/>
    </row>
    <row r="8" spans="1:37" s="22" customFormat="1" ht="13.2" x14ac:dyDescent="0.25">
      <c r="A8" s="21"/>
      <c r="H8" s="23"/>
      <c r="AH8" s="41" t="s">
        <v>16</v>
      </c>
      <c r="AI8" s="42"/>
      <c r="AJ8" s="10"/>
    </row>
    <row r="9" spans="1:37" s="18" customFormat="1" ht="18.75" customHeight="1" x14ac:dyDescent="0.25">
      <c r="A9" s="28"/>
      <c r="AH9" s="43"/>
      <c r="AI9" s="10"/>
      <c r="AJ9" s="38" t="s">
        <v>220</v>
      </c>
    </row>
    <row r="10" spans="1:37" s="25" customFormat="1" ht="11.25" customHeight="1" x14ac:dyDescent="0.25">
      <c r="A10" s="24"/>
      <c r="H10" s="26"/>
      <c r="AG10" s="22"/>
      <c r="AH10" s="36"/>
      <c r="AI10" s="10"/>
      <c r="AJ10" s="36" t="s">
        <v>17</v>
      </c>
    </row>
    <row r="11" spans="1:37" s="25" customFormat="1" ht="11.25" customHeight="1" x14ac:dyDescent="0.25">
      <c r="A11" s="24"/>
      <c r="AG11" s="22"/>
      <c r="AH11" s="27"/>
      <c r="AI11" s="22"/>
      <c r="AJ11" s="27"/>
    </row>
    <row r="12" spans="1:37" s="3" customFormat="1" ht="13.5" customHeight="1" x14ac:dyDescent="0.25">
      <c r="A12" s="101" t="s">
        <v>0</v>
      </c>
      <c r="B12" s="101" t="s">
        <v>44</v>
      </c>
      <c r="C12" s="102" t="s">
        <v>45</v>
      </c>
      <c r="D12" s="102"/>
      <c r="E12" s="102"/>
      <c r="F12" s="102"/>
      <c r="G12" s="102"/>
      <c r="H12" s="102" t="s">
        <v>46</v>
      </c>
      <c r="I12" s="102"/>
      <c r="J12" s="102"/>
      <c r="K12" s="102"/>
      <c r="L12" s="102"/>
      <c r="M12" s="102" t="s">
        <v>47</v>
      </c>
      <c r="N12" s="102"/>
      <c r="O12" s="102"/>
      <c r="P12" s="102"/>
      <c r="Q12" s="102"/>
      <c r="R12" s="102" t="s">
        <v>48</v>
      </c>
      <c r="S12" s="102"/>
      <c r="T12" s="102"/>
      <c r="U12" s="102"/>
      <c r="V12" s="102"/>
      <c r="W12" s="101" t="s">
        <v>49</v>
      </c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8"/>
    </row>
    <row r="13" spans="1:37" s="3" customFormat="1" ht="13.5" customHeight="1" x14ac:dyDescent="0.25">
      <c r="A13" s="101"/>
      <c r="B13" s="101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1" t="s">
        <v>50</v>
      </c>
      <c r="X13" s="101"/>
      <c r="Y13" s="101"/>
      <c r="Z13" s="101"/>
      <c r="AA13" s="101" t="s">
        <v>51</v>
      </c>
      <c r="AB13" s="101"/>
      <c r="AC13" s="101"/>
      <c r="AD13" s="101"/>
      <c r="AE13" s="101" t="s">
        <v>52</v>
      </c>
      <c r="AF13" s="101"/>
      <c r="AG13" s="101"/>
      <c r="AH13" s="101"/>
      <c r="AI13" s="101"/>
      <c r="AJ13" s="102" t="s">
        <v>75</v>
      </c>
      <c r="AK13" s="18"/>
    </row>
    <row r="14" spans="1:37" s="3" customFormat="1" ht="90" customHeight="1" x14ac:dyDescent="0.25">
      <c r="A14" s="78"/>
      <c r="B14" s="78" t="s">
        <v>18</v>
      </c>
      <c r="C14" s="78" t="s">
        <v>5</v>
      </c>
      <c r="D14" s="78" t="s">
        <v>53</v>
      </c>
      <c r="E14" s="78" t="s">
        <v>54</v>
      </c>
      <c r="F14" s="79" t="s">
        <v>55</v>
      </c>
      <c r="G14" s="78" t="s">
        <v>56</v>
      </c>
      <c r="H14" s="78" t="s">
        <v>5</v>
      </c>
      <c r="I14" s="78" t="s">
        <v>53</v>
      </c>
      <c r="J14" s="78" t="s">
        <v>54</v>
      </c>
      <c r="K14" s="79" t="s">
        <v>55</v>
      </c>
      <c r="L14" s="78" t="s">
        <v>56</v>
      </c>
      <c r="M14" s="78" t="s">
        <v>5</v>
      </c>
      <c r="N14" s="78" t="s">
        <v>53</v>
      </c>
      <c r="O14" s="78" t="s">
        <v>54</v>
      </c>
      <c r="P14" s="79" t="s">
        <v>55</v>
      </c>
      <c r="Q14" s="78" t="s">
        <v>56</v>
      </c>
      <c r="R14" s="78" t="s">
        <v>5</v>
      </c>
      <c r="S14" s="78" t="s">
        <v>53</v>
      </c>
      <c r="T14" s="78" t="s">
        <v>54</v>
      </c>
      <c r="U14" s="79" t="s">
        <v>55</v>
      </c>
      <c r="V14" s="78" t="s">
        <v>56</v>
      </c>
      <c r="W14" s="79" t="s">
        <v>57</v>
      </c>
      <c r="X14" s="79" t="s">
        <v>58</v>
      </c>
      <c r="Y14" s="79" t="s">
        <v>59</v>
      </c>
      <c r="Z14" s="79" t="s">
        <v>60</v>
      </c>
      <c r="AA14" s="79" t="s">
        <v>57</v>
      </c>
      <c r="AB14" s="79" t="s">
        <v>58</v>
      </c>
      <c r="AC14" s="79" t="s">
        <v>61</v>
      </c>
      <c r="AD14" s="79" t="s">
        <v>62</v>
      </c>
      <c r="AE14" s="79" t="s">
        <v>57</v>
      </c>
      <c r="AF14" s="79" t="s">
        <v>58</v>
      </c>
      <c r="AG14" s="79" t="s">
        <v>63</v>
      </c>
      <c r="AH14" s="79" t="s">
        <v>64</v>
      </c>
      <c r="AI14" s="79" t="s">
        <v>65</v>
      </c>
      <c r="AJ14" s="102"/>
      <c r="AK14" s="18"/>
    </row>
    <row r="15" spans="1:37" s="2" customFormat="1" ht="29.25" customHeight="1" x14ac:dyDescent="0.3">
      <c r="A15" s="80"/>
      <c r="B15" s="81" t="s">
        <v>18</v>
      </c>
      <c r="C15" s="82">
        <f>SUM(D15:G15)</f>
        <v>7.34</v>
      </c>
      <c r="D15" s="82">
        <f t="shared" ref="D15:F15" si="0">D16+D21</f>
        <v>0</v>
      </c>
      <c r="E15" s="82">
        <f t="shared" si="0"/>
        <v>0</v>
      </c>
      <c r="F15" s="82">
        <f t="shared" si="0"/>
        <v>0</v>
      </c>
      <c r="G15" s="82">
        <f>'Прил.7.1.'!J15</f>
        <v>7.34</v>
      </c>
      <c r="H15" s="82">
        <f>SUM(I15:L15)</f>
        <v>4.75</v>
      </c>
      <c r="I15" s="82">
        <f t="shared" ref="I15:U15" si="1">I16+I21</f>
        <v>0</v>
      </c>
      <c r="J15" s="82">
        <f t="shared" si="1"/>
        <v>0</v>
      </c>
      <c r="K15" s="82">
        <f t="shared" si="1"/>
        <v>0</v>
      </c>
      <c r="L15" s="82">
        <f>'Прил.7.1.'!K15</f>
        <v>4.75</v>
      </c>
      <c r="M15" s="82">
        <f>M16+M21</f>
        <v>-2.59</v>
      </c>
      <c r="N15" s="82">
        <f t="shared" si="1"/>
        <v>0</v>
      </c>
      <c r="O15" s="82">
        <f t="shared" si="1"/>
        <v>0</v>
      </c>
      <c r="P15" s="82">
        <f>P16+P21</f>
        <v>0</v>
      </c>
      <c r="Q15" s="82">
        <f>L15-G15</f>
        <v>-2.59</v>
      </c>
      <c r="R15" s="82">
        <f>SUM(S15:V15)</f>
        <v>4.75</v>
      </c>
      <c r="S15" s="82">
        <f t="shared" si="1"/>
        <v>0</v>
      </c>
      <c r="T15" s="82">
        <f t="shared" si="1"/>
        <v>0</v>
      </c>
      <c r="U15" s="82">
        <f t="shared" si="1"/>
        <v>0</v>
      </c>
      <c r="V15" s="82">
        <f t="shared" ref="V15:V23" si="2">L15</f>
        <v>4.75</v>
      </c>
      <c r="W15" s="83" t="s">
        <v>43</v>
      </c>
      <c r="X15" s="83" t="s">
        <v>43</v>
      </c>
      <c r="Y15" s="81" t="s">
        <v>43</v>
      </c>
      <c r="Z15" s="83" t="s">
        <v>43</v>
      </c>
      <c r="AA15" s="83" t="s">
        <v>43</v>
      </c>
      <c r="AB15" s="83" t="s">
        <v>43</v>
      </c>
      <c r="AC15" s="81" t="s">
        <v>43</v>
      </c>
      <c r="AD15" s="81" t="s">
        <v>43</v>
      </c>
      <c r="AE15" s="83" t="s">
        <v>43</v>
      </c>
      <c r="AF15" s="83" t="s">
        <v>43</v>
      </c>
      <c r="AG15" s="81" t="s">
        <v>43</v>
      </c>
      <c r="AH15" s="81" t="s">
        <v>43</v>
      </c>
      <c r="AI15" s="81" t="s">
        <v>43</v>
      </c>
      <c r="AJ15" s="81" t="s">
        <v>43</v>
      </c>
      <c r="AK15" s="19"/>
    </row>
    <row r="16" spans="1:37" s="8" customFormat="1" ht="34.5" customHeight="1" x14ac:dyDescent="0.3">
      <c r="A16" s="85" t="s">
        <v>21</v>
      </c>
      <c r="B16" s="89" t="s">
        <v>66</v>
      </c>
      <c r="C16" s="86">
        <f t="shared" ref="C16:C28" si="3">SUM(D16:G16)</f>
        <v>0</v>
      </c>
      <c r="D16" s="86">
        <f t="shared" ref="D16:P16" si="4">SUM(D17:D20)</f>
        <v>0</v>
      </c>
      <c r="E16" s="86">
        <f t="shared" si="4"/>
        <v>0</v>
      </c>
      <c r="F16" s="86">
        <f t="shared" si="4"/>
        <v>0</v>
      </c>
      <c r="G16" s="86">
        <f>'Прил.7.1.'!F16</f>
        <v>0</v>
      </c>
      <c r="H16" s="86">
        <f t="shared" ref="H16:H28" si="5">SUM(I16:L16)</f>
        <v>0</v>
      </c>
      <c r="I16" s="86">
        <f t="shared" si="4"/>
        <v>0</v>
      </c>
      <c r="J16" s="86">
        <f t="shared" si="4"/>
        <v>0</v>
      </c>
      <c r="K16" s="86">
        <f>SUM(G17:G20)</f>
        <v>0</v>
      </c>
      <c r="L16" s="86">
        <f>'Прил.7.1.'!G16</f>
        <v>0</v>
      </c>
      <c r="M16" s="86">
        <f t="shared" si="4"/>
        <v>0</v>
      </c>
      <c r="N16" s="86">
        <f>SUM(N17:N20)</f>
        <v>0</v>
      </c>
      <c r="O16" s="86">
        <f t="shared" si="4"/>
        <v>0</v>
      </c>
      <c r="P16" s="86">
        <f t="shared" si="4"/>
        <v>0</v>
      </c>
      <c r="Q16" s="86">
        <f t="shared" ref="Q16:Q28" si="6">L16-G16</f>
        <v>0</v>
      </c>
      <c r="R16" s="86">
        <f t="shared" ref="R16:R28" si="7">SUM(S16:V16)</f>
        <v>0</v>
      </c>
      <c r="S16" s="86">
        <f>SUM(S17:S20)</f>
        <v>0</v>
      </c>
      <c r="T16" s="86">
        <f>SUM(T17:T20)</f>
        <v>0</v>
      </c>
      <c r="U16" s="86">
        <f>SUM(U17:U20)</f>
        <v>0</v>
      </c>
      <c r="V16" s="86">
        <f t="shared" si="2"/>
        <v>0</v>
      </c>
      <c r="W16" s="90" t="s">
        <v>43</v>
      </c>
      <c r="X16" s="90" t="s">
        <v>43</v>
      </c>
      <c r="Y16" s="87" t="s">
        <v>43</v>
      </c>
      <c r="Z16" s="90" t="s">
        <v>43</v>
      </c>
      <c r="AA16" s="90" t="s">
        <v>43</v>
      </c>
      <c r="AB16" s="90" t="s">
        <v>43</v>
      </c>
      <c r="AC16" s="87" t="s">
        <v>43</v>
      </c>
      <c r="AD16" s="87" t="s">
        <v>43</v>
      </c>
      <c r="AE16" s="90" t="s">
        <v>43</v>
      </c>
      <c r="AF16" s="90" t="s">
        <v>43</v>
      </c>
      <c r="AG16" s="87" t="s">
        <v>43</v>
      </c>
      <c r="AH16" s="87" t="s">
        <v>43</v>
      </c>
      <c r="AI16" s="87" t="s">
        <v>43</v>
      </c>
      <c r="AJ16" s="87" t="s">
        <v>43</v>
      </c>
      <c r="AK16" s="91"/>
    </row>
    <row r="17" spans="1:37" s="2" customFormat="1" ht="48.75" customHeight="1" x14ac:dyDescent="0.3">
      <c r="A17" s="80" t="s">
        <v>37</v>
      </c>
      <c r="B17" s="84" t="s">
        <v>20</v>
      </c>
      <c r="C17" s="82">
        <f t="shared" si="3"/>
        <v>0</v>
      </c>
      <c r="D17" s="82">
        <v>0</v>
      </c>
      <c r="E17" s="82">
        <v>0</v>
      </c>
      <c r="F17" s="82">
        <v>0</v>
      </c>
      <c r="G17" s="82">
        <f>'Прил.7.1.'!F17</f>
        <v>0</v>
      </c>
      <c r="H17" s="82">
        <f t="shared" si="5"/>
        <v>0</v>
      </c>
      <c r="I17" s="82">
        <v>0</v>
      </c>
      <c r="J17" s="82">
        <v>0</v>
      </c>
      <c r="K17" s="82">
        <v>0</v>
      </c>
      <c r="L17" s="82">
        <f>'Прил.7.1.'!G17</f>
        <v>0</v>
      </c>
      <c r="M17" s="82">
        <v>0</v>
      </c>
      <c r="N17" s="82">
        <v>0</v>
      </c>
      <c r="O17" s="82">
        <v>0</v>
      </c>
      <c r="P17" s="82">
        <v>0</v>
      </c>
      <c r="Q17" s="82">
        <f t="shared" si="6"/>
        <v>0</v>
      </c>
      <c r="R17" s="82">
        <f t="shared" si="7"/>
        <v>0</v>
      </c>
      <c r="S17" s="82">
        <v>0</v>
      </c>
      <c r="T17" s="82">
        <v>0</v>
      </c>
      <c r="U17" s="82">
        <v>0</v>
      </c>
      <c r="V17" s="82">
        <f t="shared" si="2"/>
        <v>0</v>
      </c>
      <c r="W17" s="81" t="s">
        <v>43</v>
      </c>
      <c r="X17" s="81" t="s">
        <v>43</v>
      </c>
      <c r="Y17" s="81" t="s">
        <v>43</v>
      </c>
      <c r="Z17" s="81" t="s">
        <v>43</v>
      </c>
      <c r="AA17" s="81" t="s">
        <v>43</v>
      </c>
      <c r="AB17" s="81" t="s">
        <v>43</v>
      </c>
      <c r="AC17" s="81" t="s">
        <v>43</v>
      </c>
      <c r="AD17" s="81" t="s">
        <v>43</v>
      </c>
      <c r="AE17" s="81" t="s">
        <v>43</v>
      </c>
      <c r="AF17" s="81" t="s">
        <v>43</v>
      </c>
      <c r="AG17" s="81" t="s">
        <v>43</v>
      </c>
      <c r="AH17" s="81" t="s">
        <v>43</v>
      </c>
      <c r="AI17" s="81" t="s">
        <v>43</v>
      </c>
      <c r="AJ17" s="81" t="s">
        <v>43</v>
      </c>
      <c r="AK17" s="19"/>
    </row>
    <row r="18" spans="1:37" s="2" customFormat="1" ht="50.25" customHeight="1" x14ac:dyDescent="0.3">
      <c r="A18" s="80" t="s">
        <v>38</v>
      </c>
      <c r="B18" s="84" t="s">
        <v>23</v>
      </c>
      <c r="C18" s="82">
        <f t="shared" si="3"/>
        <v>0</v>
      </c>
      <c r="D18" s="82">
        <v>0</v>
      </c>
      <c r="E18" s="82">
        <v>0</v>
      </c>
      <c r="F18" s="82">
        <v>0</v>
      </c>
      <c r="G18" s="82">
        <f>'Прил.7.1.'!F18</f>
        <v>0</v>
      </c>
      <c r="H18" s="82">
        <f t="shared" si="5"/>
        <v>0</v>
      </c>
      <c r="I18" s="82">
        <v>0</v>
      </c>
      <c r="J18" s="82">
        <v>0</v>
      </c>
      <c r="K18" s="82">
        <v>0</v>
      </c>
      <c r="L18" s="82">
        <f>'Прил.7.1.'!G18</f>
        <v>0</v>
      </c>
      <c r="M18" s="82">
        <v>0</v>
      </c>
      <c r="N18" s="82">
        <v>0</v>
      </c>
      <c r="O18" s="82">
        <v>0</v>
      </c>
      <c r="P18" s="82">
        <v>0</v>
      </c>
      <c r="Q18" s="82">
        <f t="shared" si="6"/>
        <v>0</v>
      </c>
      <c r="R18" s="82">
        <f t="shared" si="7"/>
        <v>0</v>
      </c>
      <c r="S18" s="82">
        <v>0</v>
      </c>
      <c r="T18" s="82">
        <v>0</v>
      </c>
      <c r="U18" s="82">
        <v>0</v>
      </c>
      <c r="V18" s="82">
        <f t="shared" si="2"/>
        <v>0</v>
      </c>
      <c r="W18" s="81" t="s">
        <v>43</v>
      </c>
      <c r="X18" s="81" t="s">
        <v>43</v>
      </c>
      <c r="Y18" s="81" t="s">
        <v>43</v>
      </c>
      <c r="Z18" s="81" t="s">
        <v>43</v>
      </c>
      <c r="AA18" s="81" t="s">
        <v>43</v>
      </c>
      <c r="AB18" s="81" t="s">
        <v>43</v>
      </c>
      <c r="AC18" s="81" t="s">
        <v>43</v>
      </c>
      <c r="AD18" s="81" t="s">
        <v>43</v>
      </c>
      <c r="AE18" s="81" t="s">
        <v>43</v>
      </c>
      <c r="AF18" s="81" t="s">
        <v>43</v>
      </c>
      <c r="AG18" s="81" t="s">
        <v>43</v>
      </c>
      <c r="AH18" s="81" t="s">
        <v>43</v>
      </c>
      <c r="AI18" s="81" t="s">
        <v>43</v>
      </c>
      <c r="AJ18" s="81" t="s">
        <v>43</v>
      </c>
      <c r="AK18" s="19"/>
    </row>
    <row r="19" spans="1:37" s="2" customFormat="1" ht="33.75" customHeight="1" x14ac:dyDescent="0.3">
      <c r="A19" s="80" t="s">
        <v>39</v>
      </c>
      <c r="B19" s="84" t="s">
        <v>24</v>
      </c>
      <c r="C19" s="82">
        <f t="shared" si="3"/>
        <v>0</v>
      </c>
      <c r="D19" s="82">
        <v>0</v>
      </c>
      <c r="E19" s="82">
        <v>0</v>
      </c>
      <c r="F19" s="82">
        <v>0</v>
      </c>
      <c r="G19" s="82">
        <f>'Прил.7.1.'!F19</f>
        <v>0</v>
      </c>
      <c r="H19" s="82">
        <f t="shared" si="5"/>
        <v>0</v>
      </c>
      <c r="I19" s="82">
        <v>0</v>
      </c>
      <c r="J19" s="82">
        <v>0</v>
      </c>
      <c r="K19" s="82">
        <v>0</v>
      </c>
      <c r="L19" s="82">
        <f>'Прил.7.1.'!G19</f>
        <v>0</v>
      </c>
      <c r="M19" s="82">
        <v>0</v>
      </c>
      <c r="N19" s="82">
        <v>0</v>
      </c>
      <c r="O19" s="82">
        <v>0</v>
      </c>
      <c r="P19" s="82">
        <v>0</v>
      </c>
      <c r="Q19" s="82">
        <f t="shared" si="6"/>
        <v>0</v>
      </c>
      <c r="R19" s="82">
        <f t="shared" si="7"/>
        <v>0</v>
      </c>
      <c r="S19" s="82">
        <v>0</v>
      </c>
      <c r="T19" s="82">
        <v>0</v>
      </c>
      <c r="U19" s="82">
        <v>0</v>
      </c>
      <c r="V19" s="82">
        <f t="shared" si="2"/>
        <v>0</v>
      </c>
      <c r="W19" s="81" t="s">
        <v>43</v>
      </c>
      <c r="X19" s="81" t="s">
        <v>43</v>
      </c>
      <c r="Y19" s="81" t="s">
        <v>43</v>
      </c>
      <c r="Z19" s="81" t="s">
        <v>43</v>
      </c>
      <c r="AA19" s="81" t="s">
        <v>43</v>
      </c>
      <c r="AB19" s="81" t="s">
        <v>43</v>
      </c>
      <c r="AC19" s="81" t="s">
        <v>43</v>
      </c>
      <c r="AD19" s="81" t="s">
        <v>43</v>
      </c>
      <c r="AE19" s="81" t="s">
        <v>43</v>
      </c>
      <c r="AF19" s="81" t="s">
        <v>43</v>
      </c>
      <c r="AG19" s="81" t="s">
        <v>43</v>
      </c>
      <c r="AH19" s="81" t="s">
        <v>43</v>
      </c>
      <c r="AI19" s="81" t="s">
        <v>43</v>
      </c>
      <c r="AJ19" s="81" t="s">
        <v>43</v>
      </c>
      <c r="AK19" s="19"/>
    </row>
    <row r="20" spans="1:37" s="2" customFormat="1" ht="63" customHeight="1" x14ac:dyDescent="0.3">
      <c r="A20" s="80" t="s">
        <v>40</v>
      </c>
      <c r="B20" s="84" t="s">
        <v>67</v>
      </c>
      <c r="C20" s="82">
        <f t="shared" si="3"/>
        <v>0</v>
      </c>
      <c r="D20" s="82">
        <v>0</v>
      </c>
      <c r="E20" s="82">
        <v>0</v>
      </c>
      <c r="F20" s="82">
        <v>0</v>
      </c>
      <c r="G20" s="82">
        <f>'Прил.7.1.'!F20</f>
        <v>0</v>
      </c>
      <c r="H20" s="82">
        <f t="shared" si="5"/>
        <v>0</v>
      </c>
      <c r="I20" s="82">
        <v>0</v>
      </c>
      <c r="J20" s="82">
        <v>0</v>
      </c>
      <c r="K20" s="82">
        <v>0</v>
      </c>
      <c r="L20" s="82">
        <f>'Прил.7.1.'!G20</f>
        <v>0</v>
      </c>
      <c r="M20" s="82">
        <v>0</v>
      </c>
      <c r="N20" s="82">
        <v>0</v>
      </c>
      <c r="O20" s="82">
        <v>0</v>
      </c>
      <c r="P20" s="82">
        <v>0</v>
      </c>
      <c r="Q20" s="82">
        <f t="shared" si="6"/>
        <v>0</v>
      </c>
      <c r="R20" s="82">
        <f t="shared" si="7"/>
        <v>0</v>
      </c>
      <c r="S20" s="82">
        <v>0</v>
      </c>
      <c r="T20" s="82">
        <v>0</v>
      </c>
      <c r="U20" s="82">
        <v>0</v>
      </c>
      <c r="V20" s="82">
        <f t="shared" si="2"/>
        <v>0</v>
      </c>
      <c r="W20" s="81" t="s">
        <v>43</v>
      </c>
      <c r="X20" s="81" t="s">
        <v>43</v>
      </c>
      <c r="Y20" s="81" t="s">
        <v>43</v>
      </c>
      <c r="Z20" s="81" t="s">
        <v>43</v>
      </c>
      <c r="AA20" s="81" t="s">
        <v>43</v>
      </c>
      <c r="AB20" s="81" t="s">
        <v>43</v>
      </c>
      <c r="AC20" s="81" t="s">
        <v>43</v>
      </c>
      <c r="AD20" s="81" t="s">
        <v>43</v>
      </c>
      <c r="AE20" s="81" t="s">
        <v>43</v>
      </c>
      <c r="AF20" s="81" t="s">
        <v>43</v>
      </c>
      <c r="AG20" s="81" t="s">
        <v>43</v>
      </c>
      <c r="AH20" s="81" t="s">
        <v>43</v>
      </c>
      <c r="AI20" s="81" t="s">
        <v>43</v>
      </c>
      <c r="AJ20" s="81" t="s">
        <v>43</v>
      </c>
      <c r="AK20" s="19"/>
    </row>
    <row r="21" spans="1:37" s="8" customFormat="1" ht="20.25" customHeight="1" x14ac:dyDescent="0.3">
      <c r="A21" s="85" t="s">
        <v>22</v>
      </c>
      <c r="B21" s="89" t="s">
        <v>26</v>
      </c>
      <c r="C21" s="86">
        <f t="shared" si="3"/>
        <v>7.34</v>
      </c>
      <c r="D21" s="86">
        <f t="shared" ref="D21:U21" si="8">D24</f>
        <v>0</v>
      </c>
      <c r="E21" s="86">
        <f t="shared" si="8"/>
        <v>0</v>
      </c>
      <c r="F21" s="86">
        <f t="shared" si="8"/>
        <v>0</v>
      </c>
      <c r="G21" s="86">
        <f>'Прил.7.1.'!J21</f>
        <v>7.34</v>
      </c>
      <c r="H21" s="86">
        <f t="shared" si="5"/>
        <v>4.75</v>
      </c>
      <c r="I21" s="86">
        <f t="shared" si="8"/>
        <v>0</v>
      </c>
      <c r="J21" s="86">
        <f t="shared" si="8"/>
        <v>0</v>
      </c>
      <c r="K21" s="86">
        <f t="shared" si="8"/>
        <v>0</v>
      </c>
      <c r="L21" s="86">
        <f>'Прил.7.1.'!K21</f>
        <v>4.75</v>
      </c>
      <c r="M21" s="86">
        <f>M24</f>
        <v>-2.59</v>
      </c>
      <c r="N21" s="86">
        <f t="shared" si="8"/>
        <v>0</v>
      </c>
      <c r="O21" s="86">
        <f t="shared" si="8"/>
        <v>0</v>
      </c>
      <c r="P21" s="86">
        <f t="shared" si="8"/>
        <v>0</v>
      </c>
      <c r="Q21" s="86">
        <f t="shared" si="6"/>
        <v>-2.59</v>
      </c>
      <c r="R21" s="86">
        <f>SUM(S21:V21)</f>
        <v>4.75</v>
      </c>
      <c r="S21" s="86">
        <f t="shared" si="8"/>
        <v>0</v>
      </c>
      <c r="T21" s="86">
        <f t="shared" si="8"/>
        <v>0</v>
      </c>
      <c r="U21" s="86">
        <f t="shared" si="8"/>
        <v>0</v>
      </c>
      <c r="V21" s="86">
        <f t="shared" si="2"/>
        <v>4.75</v>
      </c>
      <c r="W21" s="87" t="s">
        <v>43</v>
      </c>
      <c r="X21" s="87" t="s">
        <v>43</v>
      </c>
      <c r="Y21" s="87" t="s">
        <v>43</v>
      </c>
      <c r="Z21" s="87" t="s">
        <v>43</v>
      </c>
      <c r="AA21" s="87" t="s">
        <v>43</v>
      </c>
      <c r="AB21" s="87" t="s">
        <v>43</v>
      </c>
      <c r="AC21" s="87" t="s">
        <v>43</v>
      </c>
      <c r="AD21" s="87" t="s">
        <v>43</v>
      </c>
      <c r="AE21" s="87" t="s">
        <v>43</v>
      </c>
      <c r="AF21" s="87" t="s">
        <v>43</v>
      </c>
      <c r="AG21" s="87" t="s">
        <v>43</v>
      </c>
      <c r="AH21" s="87" t="s">
        <v>43</v>
      </c>
      <c r="AI21" s="87" t="s">
        <v>43</v>
      </c>
      <c r="AJ21" s="87" t="s">
        <v>43</v>
      </c>
      <c r="AK21" s="91"/>
    </row>
    <row r="22" spans="1:37" s="8" customFormat="1" ht="45.6" customHeight="1" x14ac:dyDescent="0.3">
      <c r="A22" s="85" t="s">
        <v>41</v>
      </c>
      <c r="B22" s="89" t="s">
        <v>20</v>
      </c>
      <c r="C22" s="86">
        <f t="shared" si="3"/>
        <v>0</v>
      </c>
      <c r="D22" s="86">
        <v>0</v>
      </c>
      <c r="E22" s="86">
        <v>0</v>
      </c>
      <c r="F22" s="86">
        <v>0</v>
      </c>
      <c r="G22" s="86">
        <f>'Прил.7.1.'!F22</f>
        <v>0</v>
      </c>
      <c r="H22" s="86">
        <f t="shared" si="5"/>
        <v>0</v>
      </c>
      <c r="I22" s="86">
        <v>0</v>
      </c>
      <c r="J22" s="86">
        <v>0</v>
      </c>
      <c r="K22" s="86">
        <v>0</v>
      </c>
      <c r="L22" s="86">
        <f>'Прил.7.1.'!G22</f>
        <v>0</v>
      </c>
      <c r="M22" s="86">
        <v>0</v>
      </c>
      <c r="N22" s="86">
        <v>0</v>
      </c>
      <c r="O22" s="86">
        <v>0</v>
      </c>
      <c r="P22" s="86">
        <v>0</v>
      </c>
      <c r="Q22" s="86">
        <f t="shared" si="6"/>
        <v>0</v>
      </c>
      <c r="R22" s="86">
        <f t="shared" si="7"/>
        <v>0</v>
      </c>
      <c r="S22" s="86">
        <v>0</v>
      </c>
      <c r="T22" s="86">
        <v>0</v>
      </c>
      <c r="U22" s="86">
        <v>0</v>
      </c>
      <c r="V22" s="86">
        <f t="shared" si="2"/>
        <v>0</v>
      </c>
      <c r="W22" s="87" t="s">
        <v>43</v>
      </c>
      <c r="X22" s="87" t="s">
        <v>43</v>
      </c>
      <c r="Y22" s="87" t="s">
        <v>43</v>
      </c>
      <c r="Z22" s="87" t="s">
        <v>43</v>
      </c>
      <c r="AA22" s="87" t="s">
        <v>43</v>
      </c>
      <c r="AB22" s="87" t="s">
        <v>43</v>
      </c>
      <c r="AC22" s="87" t="s">
        <v>43</v>
      </c>
      <c r="AD22" s="87" t="s">
        <v>43</v>
      </c>
      <c r="AE22" s="87" t="s">
        <v>43</v>
      </c>
      <c r="AF22" s="87" t="s">
        <v>43</v>
      </c>
      <c r="AG22" s="87" t="s">
        <v>43</v>
      </c>
      <c r="AH22" s="87" t="s">
        <v>43</v>
      </c>
      <c r="AI22" s="87" t="s">
        <v>43</v>
      </c>
      <c r="AJ22" s="87" t="s">
        <v>43</v>
      </c>
      <c r="AK22" s="91"/>
    </row>
    <row r="23" spans="1:37" s="8" customFormat="1" ht="30" customHeight="1" x14ac:dyDescent="0.3">
      <c r="A23" s="85" t="s">
        <v>42</v>
      </c>
      <c r="B23" s="89" t="s">
        <v>27</v>
      </c>
      <c r="C23" s="86">
        <f t="shared" si="3"/>
        <v>7.34</v>
      </c>
      <c r="D23" s="86">
        <v>0</v>
      </c>
      <c r="E23" s="86">
        <v>0</v>
      </c>
      <c r="F23" s="86">
        <v>0</v>
      </c>
      <c r="G23" s="86">
        <f>'Прил.7.1.'!J23</f>
        <v>7.34</v>
      </c>
      <c r="H23" s="86">
        <f t="shared" si="5"/>
        <v>4.75</v>
      </c>
      <c r="I23" s="86">
        <v>0</v>
      </c>
      <c r="J23" s="86">
        <v>0</v>
      </c>
      <c r="K23" s="86">
        <v>0</v>
      </c>
      <c r="L23" s="86">
        <f>'Прил.7.1.'!K23</f>
        <v>4.75</v>
      </c>
      <c r="M23" s="86">
        <f>M24</f>
        <v>-2.59</v>
      </c>
      <c r="N23" s="86">
        <v>0</v>
      </c>
      <c r="O23" s="86">
        <v>0</v>
      </c>
      <c r="P23" s="86">
        <v>0</v>
      </c>
      <c r="Q23" s="86">
        <f t="shared" si="6"/>
        <v>-2.59</v>
      </c>
      <c r="R23" s="86">
        <f t="shared" si="7"/>
        <v>4.75</v>
      </c>
      <c r="S23" s="86">
        <v>0</v>
      </c>
      <c r="T23" s="86">
        <v>0</v>
      </c>
      <c r="U23" s="86">
        <v>0</v>
      </c>
      <c r="V23" s="86">
        <f t="shared" si="2"/>
        <v>4.75</v>
      </c>
      <c r="W23" s="87" t="s">
        <v>43</v>
      </c>
      <c r="X23" s="87" t="s">
        <v>43</v>
      </c>
      <c r="Y23" s="87" t="s">
        <v>43</v>
      </c>
      <c r="Z23" s="87" t="s">
        <v>43</v>
      </c>
      <c r="AA23" s="87" t="s">
        <v>43</v>
      </c>
      <c r="AB23" s="87" t="s">
        <v>43</v>
      </c>
      <c r="AC23" s="87" t="s">
        <v>43</v>
      </c>
      <c r="AD23" s="87" t="s">
        <v>43</v>
      </c>
      <c r="AE23" s="87" t="s">
        <v>43</v>
      </c>
      <c r="AF23" s="87" t="s">
        <v>43</v>
      </c>
      <c r="AG23" s="87" t="s">
        <v>43</v>
      </c>
      <c r="AH23" s="87" t="s">
        <v>43</v>
      </c>
      <c r="AI23" s="87" t="s">
        <v>43</v>
      </c>
      <c r="AJ23" s="87" t="s">
        <v>43</v>
      </c>
      <c r="AK23" s="91"/>
    </row>
    <row r="24" spans="1:37" s="8" customFormat="1" ht="108.75" customHeight="1" x14ac:dyDescent="0.3">
      <c r="A24" s="65" t="s">
        <v>138</v>
      </c>
      <c r="B24" s="63" t="s">
        <v>132</v>
      </c>
      <c r="C24" s="86">
        <f t="shared" si="3"/>
        <v>7.34</v>
      </c>
      <c r="D24" s="86">
        <v>0</v>
      </c>
      <c r="E24" s="86">
        <v>0</v>
      </c>
      <c r="F24" s="86">
        <v>0</v>
      </c>
      <c r="G24" s="86">
        <f>'Прил.7.1.'!J24</f>
        <v>7.34</v>
      </c>
      <c r="H24" s="86">
        <f t="shared" si="5"/>
        <v>4.75</v>
      </c>
      <c r="I24" s="86">
        <v>0</v>
      </c>
      <c r="J24" s="86">
        <v>0</v>
      </c>
      <c r="K24" s="86">
        <v>0</v>
      </c>
      <c r="L24" s="86">
        <f>'Прил.7.1.'!K24</f>
        <v>4.75</v>
      </c>
      <c r="M24" s="86">
        <f>SUM(N24:Q24)</f>
        <v>-2.59</v>
      </c>
      <c r="N24" s="86">
        <f>I24-D24</f>
        <v>0</v>
      </c>
      <c r="O24" s="86">
        <f>J24-E24</f>
        <v>0</v>
      </c>
      <c r="P24" s="86">
        <f>K24-F24</f>
        <v>0</v>
      </c>
      <c r="Q24" s="86">
        <f t="shared" si="6"/>
        <v>-2.59</v>
      </c>
      <c r="R24" s="86">
        <f t="shared" si="7"/>
        <v>4.75</v>
      </c>
      <c r="S24" s="86">
        <f>I24</f>
        <v>0</v>
      </c>
      <c r="T24" s="86">
        <f t="shared" ref="T24:V28" si="9">J24</f>
        <v>0</v>
      </c>
      <c r="U24" s="86">
        <f t="shared" si="9"/>
        <v>0</v>
      </c>
      <c r="V24" s="86">
        <f t="shared" si="9"/>
        <v>4.75</v>
      </c>
      <c r="W24" s="87" t="s">
        <v>43</v>
      </c>
      <c r="X24" s="87" t="s">
        <v>43</v>
      </c>
      <c r="Y24" s="87" t="s">
        <v>43</v>
      </c>
      <c r="Z24" s="87" t="s">
        <v>43</v>
      </c>
      <c r="AA24" s="87" t="s">
        <v>43</v>
      </c>
      <c r="AB24" s="87" t="s">
        <v>43</v>
      </c>
      <c r="AC24" s="87" t="s">
        <v>43</v>
      </c>
      <c r="AD24" s="87" t="s">
        <v>43</v>
      </c>
      <c r="AE24" s="87" t="s">
        <v>43</v>
      </c>
      <c r="AF24" s="87" t="s">
        <v>43</v>
      </c>
      <c r="AG24" s="87" t="s">
        <v>43</v>
      </c>
      <c r="AH24" s="87" t="s">
        <v>43</v>
      </c>
      <c r="AI24" s="87" t="s">
        <v>43</v>
      </c>
      <c r="AJ24" s="87" t="s">
        <v>43</v>
      </c>
    </row>
    <row r="25" spans="1:37" s="2" customFormat="1" ht="26.4" x14ac:dyDescent="0.3">
      <c r="A25" s="70" t="s">
        <v>202</v>
      </c>
      <c r="B25" s="60" t="s">
        <v>214</v>
      </c>
      <c r="C25" s="82">
        <f t="shared" si="3"/>
        <v>5.34</v>
      </c>
      <c r="D25" s="82">
        <v>0</v>
      </c>
      <c r="E25" s="82">
        <v>0</v>
      </c>
      <c r="F25" s="82">
        <v>0</v>
      </c>
      <c r="G25" s="82">
        <f>'Прил.7.1.'!J25</f>
        <v>5.34</v>
      </c>
      <c r="H25" s="82">
        <f t="shared" si="5"/>
        <v>4.75</v>
      </c>
      <c r="I25" s="82">
        <v>0</v>
      </c>
      <c r="J25" s="82">
        <v>0</v>
      </c>
      <c r="K25" s="82">
        <v>0</v>
      </c>
      <c r="L25" s="82">
        <f>'Прил.7.1.'!K25</f>
        <v>4.75</v>
      </c>
      <c r="M25" s="82">
        <f>SUM(N25:Q25)</f>
        <v>-0.58999999999999986</v>
      </c>
      <c r="N25" s="82">
        <v>0</v>
      </c>
      <c r="O25" s="82">
        <v>0</v>
      </c>
      <c r="P25" s="82">
        <v>0</v>
      </c>
      <c r="Q25" s="82">
        <f t="shared" si="6"/>
        <v>-0.58999999999999986</v>
      </c>
      <c r="R25" s="82">
        <f t="shared" si="7"/>
        <v>4.75</v>
      </c>
      <c r="S25" s="82">
        <v>0</v>
      </c>
      <c r="T25" s="82">
        <v>0</v>
      </c>
      <c r="U25" s="82">
        <v>0</v>
      </c>
      <c r="V25" s="82">
        <f t="shared" si="9"/>
        <v>4.75</v>
      </c>
      <c r="W25" s="81" t="s">
        <v>43</v>
      </c>
      <c r="X25" s="81" t="s">
        <v>43</v>
      </c>
      <c r="Y25" s="81" t="s">
        <v>43</v>
      </c>
      <c r="Z25" s="81" t="s">
        <v>43</v>
      </c>
      <c r="AA25" s="81" t="s">
        <v>43</v>
      </c>
      <c r="AB25" s="81" t="s">
        <v>43</v>
      </c>
      <c r="AC25" s="81" t="s">
        <v>43</v>
      </c>
      <c r="AD25" s="81" t="s">
        <v>43</v>
      </c>
      <c r="AE25" s="81" t="s">
        <v>43</v>
      </c>
      <c r="AF25" s="81" t="s">
        <v>43</v>
      </c>
      <c r="AG25" s="81" t="s">
        <v>43</v>
      </c>
      <c r="AH25" s="81" t="s">
        <v>43</v>
      </c>
      <c r="AI25" s="81" t="s">
        <v>43</v>
      </c>
      <c r="AJ25" s="81" t="s">
        <v>43</v>
      </c>
    </row>
    <row r="26" spans="1:37" s="2" customFormat="1" ht="26.4" x14ac:dyDescent="0.3">
      <c r="A26" s="70" t="s">
        <v>203</v>
      </c>
      <c r="B26" s="60" t="s">
        <v>215</v>
      </c>
      <c r="C26" s="82">
        <f t="shared" si="3"/>
        <v>2</v>
      </c>
      <c r="D26" s="82">
        <v>0</v>
      </c>
      <c r="E26" s="82">
        <v>0</v>
      </c>
      <c r="F26" s="82">
        <v>0</v>
      </c>
      <c r="G26" s="82">
        <f>'Прил.7.1.'!J26</f>
        <v>2</v>
      </c>
      <c r="H26" s="82">
        <f t="shared" si="5"/>
        <v>0</v>
      </c>
      <c r="I26" s="82">
        <v>0</v>
      </c>
      <c r="J26" s="82">
        <v>0</v>
      </c>
      <c r="K26" s="82">
        <v>0</v>
      </c>
      <c r="L26" s="82">
        <f>'Прил.7.1.'!K26</f>
        <v>0</v>
      </c>
      <c r="M26" s="82">
        <f>SUM(N26:Q26)</f>
        <v>-2</v>
      </c>
      <c r="N26" s="82">
        <v>0</v>
      </c>
      <c r="O26" s="82">
        <v>0</v>
      </c>
      <c r="P26" s="82">
        <v>0</v>
      </c>
      <c r="Q26" s="82">
        <f t="shared" si="6"/>
        <v>-2</v>
      </c>
      <c r="R26" s="82">
        <f t="shared" si="7"/>
        <v>0</v>
      </c>
      <c r="S26" s="82">
        <v>0</v>
      </c>
      <c r="T26" s="82">
        <v>0</v>
      </c>
      <c r="U26" s="82">
        <v>0</v>
      </c>
      <c r="V26" s="82">
        <f t="shared" si="9"/>
        <v>0</v>
      </c>
      <c r="W26" s="81" t="s">
        <v>43</v>
      </c>
      <c r="X26" s="81" t="s">
        <v>43</v>
      </c>
      <c r="Y26" s="81" t="s">
        <v>43</v>
      </c>
      <c r="Z26" s="81" t="s">
        <v>43</v>
      </c>
      <c r="AA26" s="81" t="s">
        <v>43</v>
      </c>
      <c r="AB26" s="81" t="s">
        <v>43</v>
      </c>
      <c r="AC26" s="81" t="s">
        <v>43</v>
      </c>
      <c r="AD26" s="81" t="s">
        <v>43</v>
      </c>
      <c r="AE26" s="81" t="s">
        <v>43</v>
      </c>
      <c r="AF26" s="81" t="s">
        <v>43</v>
      </c>
      <c r="AG26" s="81" t="s">
        <v>43</v>
      </c>
      <c r="AH26" s="81" t="s">
        <v>43</v>
      </c>
      <c r="AI26" s="81" t="s">
        <v>43</v>
      </c>
      <c r="AJ26" s="81" t="s">
        <v>43</v>
      </c>
    </row>
    <row r="27" spans="1:37" s="8" customFormat="1" ht="27" x14ac:dyDescent="0.3">
      <c r="A27" s="65" t="s">
        <v>201</v>
      </c>
      <c r="B27" s="61" t="s">
        <v>216</v>
      </c>
      <c r="C27" s="86">
        <f t="shared" si="3"/>
        <v>0</v>
      </c>
      <c r="D27" s="86">
        <v>0</v>
      </c>
      <c r="E27" s="86">
        <v>0</v>
      </c>
      <c r="F27" s="86">
        <v>0</v>
      </c>
      <c r="G27" s="86">
        <f>'Прил.7.1.'!F27</f>
        <v>0</v>
      </c>
      <c r="H27" s="86">
        <f t="shared" si="5"/>
        <v>0</v>
      </c>
      <c r="I27" s="86">
        <v>0</v>
      </c>
      <c r="J27" s="86">
        <v>0</v>
      </c>
      <c r="K27" s="86">
        <v>0</v>
      </c>
      <c r="L27" s="86">
        <f>'Прил.7.1.'!G27</f>
        <v>0</v>
      </c>
      <c r="M27" s="86">
        <v>0</v>
      </c>
      <c r="N27" s="86">
        <v>0</v>
      </c>
      <c r="O27" s="86">
        <v>0</v>
      </c>
      <c r="P27" s="86">
        <v>0</v>
      </c>
      <c r="Q27" s="86">
        <f t="shared" si="6"/>
        <v>0</v>
      </c>
      <c r="R27" s="86">
        <f t="shared" si="7"/>
        <v>0</v>
      </c>
      <c r="S27" s="86">
        <v>0</v>
      </c>
      <c r="T27" s="86">
        <v>0</v>
      </c>
      <c r="U27" s="86">
        <v>0</v>
      </c>
      <c r="V27" s="86">
        <f t="shared" si="9"/>
        <v>0</v>
      </c>
      <c r="W27" s="87" t="s">
        <v>43</v>
      </c>
      <c r="X27" s="87" t="s">
        <v>43</v>
      </c>
      <c r="Y27" s="87" t="s">
        <v>43</v>
      </c>
      <c r="Z27" s="87" t="s">
        <v>43</v>
      </c>
      <c r="AA27" s="87" t="s">
        <v>43</v>
      </c>
      <c r="AB27" s="87" t="s">
        <v>43</v>
      </c>
      <c r="AC27" s="87" t="s">
        <v>43</v>
      </c>
      <c r="AD27" s="87" t="s">
        <v>43</v>
      </c>
      <c r="AE27" s="87" t="s">
        <v>43</v>
      </c>
      <c r="AF27" s="87" t="s">
        <v>43</v>
      </c>
      <c r="AG27" s="87" t="s">
        <v>43</v>
      </c>
      <c r="AH27" s="87" t="s">
        <v>43</v>
      </c>
      <c r="AI27" s="87" t="s">
        <v>43</v>
      </c>
      <c r="AJ27" s="87" t="s">
        <v>43</v>
      </c>
    </row>
    <row r="28" spans="1:37" s="2" customFormat="1" ht="26.4" x14ac:dyDescent="0.3">
      <c r="A28" s="70" t="s">
        <v>204</v>
      </c>
      <c r="B28" s="60" t="s">
        <v>217</v>
      </c>
      <c r="C28" s="82">
        <f t="shared" si="3"/>
        <v>0</v>
      </c>
      <c r="D28" s="82">
        <v>0</v>
      </c>
      <c r="E28" s="82">
        <v>0</v>
      </c>
      <c r="F28" s="82">
        <v>0</v>
      </c>
      <c r="G28" s="82">
        <f>'Прил.7.1.'!F28</f>
        <v>0</v>
      </c>
      <c r="H28" s="82">
        <f t="shared" si="5"/>
        <v>0</v>
      </c>
      <c r="I28" s="82">
        <v>0</v>
      </c>
      <c r="J28" s="82">
        <v>0</v>
      </c>
      <c r="K28" s="82">
        <v>0</v>
      </c>
      <c r="L28" s="82">
        <f>'Прил.7.1.'!G28</f>
        <v>0</v>
      </c>
      <c r="M28" s="82">
        <v>0</v>
      </c>
      <c r="N28" s="82">
        <v>0</v>
      </c>
      <c r="O28" s="82">
        <v>0</v>
      </c>
      <c r="P28" s="82">
        <v>0</v>
      </c>
      <c r="Q28" s="82">
        <f t="shared" si="6"/>
        <v>0</v>
      </c>
      <c r="R28" s="82">
        <f t="shared" si="7"/>
        <v>0</v>
      </c>
      <c r="S28" s="82">
        <v>0</v>
      </c>
      <c r="T28" s="82">
        <v>0</v>
      </c>
      <c r="U28" s="82">
        <v>0</v>
      </c>
      <c r="V28" s="82">
        <f t="shared" si="9"/>
        <v>0</v>
      </c>
      <c r="W28" s="81" t="s">
        <v>43</v>
      </c>
      <c r="X28" s="81" t="s">
        <v>43</v>
      </c>
      <c r="Y28" s="81" t="s">
        <v>43</v>
      </c>
      <c r="Z28" s="81" t="s">
        <v>43</v>
      </c>
      <c r="AA28" s="81" t="s">
        <v>43</v>
      </c>
      <c r="AB28" s="81" t="s">
        <v>43</v>
      </c>
      <c r="AC28" s="81" t="s">
        <v>43</v>
      </c>
      <c r="AD28" s="81" t="s">
        <v>43</v>
      </c>
      <c r="AE28" s="81" t="s">
        <v>43</v>
      </c>
      <c r="AF28" s="81" t="s">
        <v>43</v>
      </c>
      <c r="AG28" s="81" t="s">
        <v>43</v>
      </c>
      <c r="AH28" s="81" t="s">
        <v>43</v>
      </c>
      <c r="AI28" s="81" t="s">
        <v>43</v>
      </c>
      <c r="AJ28" s="81" t="s">
        <v>43</v>
      </c>
    </row>
    <row r="29" spans="1:37" s="2" customFormat="1" ht="16.5" customHeight="1" x14ac:dyDescent="0.3">
      <c r="A29" s="85"/>
      <c r="B29" s="93" t="s">
        <v>28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45"/>
    </row>
    <row r="30" spans="1:37" s="2" customFormat="1" ht="45.6" customHeight="1" x14ac:dyDescent="0.3">
      <c r="A30" s="88"/>
      <c r="B30" s="89" t="s">
        <v>68</v>
      </c>
      <c r="C30" s="86">
        <f>D30+E30+F30+G30</f>
        <v>0</v>
      </c>
      <c r="D30" s="86">
        <v>0</v>
      </c>
      <c r="E30" s="86">
        <v>0</v>
      </c>
      <c r="F30" s="86">
        <v>0</v>
      </c>
      <c r="G30" s="86">
        <v>0</v>
      </c>
      <c r="H30" s="86">
        <v>0</v>
      </c>
      <c r="I30" s="86">
        <v>0</v>
      </c>
      <c r="J30" s="86">
        <v>0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86">
        <v>0</v>
      </c>
      <c r="Q30" s="86">
        <v>0</v>
      </c>
      <c r="R30" s="86">
        <v>0</v>
      </c>
      <c r="S30" s="86">
        <v>0</v>
      </c>
      <c r="T30" s="86">
        <v>0</v>
      </c>
      <c r="U30" s="86">
        <v>0</v>
      </c>
      <c r="V30" s="86">
        <v>0</v>
      </c>
      <c r="W30" s="87" t="s">
        <v>43</v>
      </c>
      <c r="X30" s="87" t="s">
        <v>43</v>
      </c>
      <c r="Y30" s="87" t="s">
        <v>43</v>
      </c>
      <c r="Z30" s="87" t="s">
        <v>43</v>
      </c>
      <c r="AA30" s="87" t="s">
        <v>43</v>
      </c>
      <c r="AB30" s="87" t="s">
        <v>43</v>
      </c>
      <c r="AC30" s="87" t="s">
        <v>43</v>
      </c>
      <c r="AD30" s="87" t="s">
        <v>43</v>
      </c>
      <c r="AE30" s="87" t="s">
        <v>43</v>
      </c>
      <c r="AF30" s="87" t="s">
        <v>43</v>
      </c>
      <c r="AG30" s="87" t="s">
        <v>43</v>
      </c>
      <c r="AH30" s="87" t="s">
        <v>43</v>
      </c>
      <c r="AI30" s="87" t="s">
        <v>43</v>
      </c>
      <c r="AJ30" s="87" t="s">
        <v>43</v>
      </c>
      <c r="AK30" s="45"/>
    </row>
    <row r="31" spans="1:37" s="3" customFormat="1" ht="15.75" customHeight="1" x14ac:dyDescent="0.25">
      <c r="A31" s="14"/>
      <c r="B31" s="3" t="s">
        <v>69</v>
      </c>
      <c r="AK31" s="44"/>
    </row>
    <row r="32" spans="1:37" s="3" customFormat="1" ht="14.25" customHeight="1" x14ac:dyDescent="0.25">
      <c r="A32" s="14"/>
      <c r="B32" s="3" t="s">
        <v>142</v>
      </c>
      <c r="AK32" s="44"/>
    </row>
  </sheetData>
  <mergeCells count="14">
    <mergeCell ref="A4:AJ4"/>
    <mergeCell ref="A12:A13"/>
    <mergeCell ref="B12:B13"/>
    <mergeCell ref="C12:G13"/>
    <mergeCell ref="H12:L13"/>
    <mergeCell ref="M12:Q13"/>
    <mergeCell ref="R12:V13"/>
    <mergeCell ref="W12:AJ12"/>
    <mergeCell ref="AJ13:AJ14"/>
    <mergeCell ref="AH6:AJ6"/>
    <mergeCell ref="AD5:AJ5"/>
    <mergeCell ref="W13:Z13"/>
    <mergeCell ref="AA13:AD13"/>
    <mergeCell ref="AE13:AI13"/>
  </mergeCells>
  <phoneticPr fontId="11" type="noConversion"/>
  <pageMargins left="0.43307086614173229" right="0.35433070866141736" top="0.43307086614173229" bottom="0.43307086614173229" header="0.31496062992125984" footer="0.31496062992125984"/>
  <pageSetup paperSize="9" scale="51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Y44"/>
  <sheetViews>
    <sheetView tabSelected="1" view="pageBreakPreview" topLeftCell="A13" zoomScale="120" zoomScaleNormal="120" zoomScaleSheetLayoutView="120" workbookViewId="0">
      <selection activeCell="DI15" sqref="DI15:DQ15"/>
    </sheetView>
  </sheetViews>
  <sheetFormatPr defaultColWidth="0.88671875" defaultRowHeight="10.199999999999999" x14ac:dyDescent="0.2"/>
  <cols>
    <col min="1" max="92" width="0.88671875" style="1"/>
    <col min="93" max="102" width="0.88671875" style="1" customWidth="1"/>
    <col min="103" max="103" width="0.44140625" style="1" customWidth="1"/>
    <col min="104" max="348" width="0.88671875" style="1"/>
    <col min="349" max="358" width="0.88671875" style="1" customWidth="1"/>
    <col min="359" max="359" width="0.44140625" style="1" customWidth="1"/>
    <col min="360" max="604" width="0.88671875" style="1"/>
    <col min="605" max="614" width="0.88671875" style="1" customWidth="1"/>
    <col min="615" max="615" width="0.44140625" style="1" customWidth="1"/>
    <col min="616" max="860" width="0.88671875" style="1"/>
    <col min="861" max="870" width="0.88671875" style="1" customWidth="1"/>
    <col min="871" max="871" width="0.44140625" style="1" customWidth="1"/>
    <col min="872" max="1116" width="0.88671875" style="1"/>
    <col min="1117" max="1126" width="0.88671875" style="1" customWidth="1"/>
    <col min="1127" max="1127" width="0.44140625" style="1" customWidth="1"/>
    <col min="1128" max="1372" width="0.88671875" style="1"/>
    <col min="1373" max="1382" width="0.88671875" style="1" customWidth="1"/>
    <col min="1383" max="1383" width="0.44140625" style="1" customWidth="1"/>
    <col min="1384" max="1628" width="0.88671875" style="1"/>
    <col min="1629" max="1638" width="0.88671875" style="1" customWidth="1"/>
    <col min="1639" max="1639" width="0.44140625" style="1" customWidth="1"/>
    <col min="1640" max="1884" width="0.88671875" style="1"/>
    <col min="1885" max="1894" width="0.88671875" style="1" customWidth="1"/>
    <col min="1895" max="1895" width="0.44140625" style="1" customWidth="1"/>
    <col min="1896" max="2140" width="0.88671875" style="1"/>
    <col min="2141" max="2150" width="0.88671875" style="1" customWidth="1"/>
    <col min="2151" max="2151" width="0.44140625" style="1" customWidth="1"/>
    <col min="2152" max="2396" width="0.88671875" style="1"/>
    <col min="2397" max="2406" width="0.88671875" style="1" customWidth="1"/>
    <col min="2407" max="2407" width="0.44140625" style="1" customWidth="1"/>
    <col min="2408" max="2652" width="0.88671875" style="1"/>
    <col min="2653" max="2662" width="0.88671875" style="1" customWidth="1"/>
    <col min="2663" max="2663" width="0.44140625" style="1" customWidth="1"/>
    <col min="2664" max="2908" width="0.88671875" style="1"/>
    <col min="2909" max="2918" width="0.88671875" style="1" customWidth="1"/>
    <col min="2919" max="2919" width="0.44140625" style="1" customWidth="1"/>
    <col min="2920" max="3164" width="0.88671875" style="1"/>
    <col min="3165" max="3174" width="0.88671875" style="1" customWidth="1"/>
    <col min="3175" max="3175" width="0.44140625" style="1" customWidth="1"/>
    <col min="3176" max="3420" width="0.88671875" style="1"/>
    <col min="3421" max="3430" width="0.88671875" style="1" customWidth="1"/>
    <col min="3431" max="3431" width="0.44140625" style="1" customWidth="1"/>
    <col min="3432" max="3676" width="0.88671875" style="1"/>
    <col min="3677" max="3686" width="0.88671875" style="1" customWidth="1"/>
    <col min="3687" max="3687" width="0.44140625" style="1" customWidth="1"/>
    <col min="3688" max="3932" width="0.88671875" style="1"/>
    <col min="3933" max="3942" width="0.88671875" style="1" customWidth="1"/>
    <col min="3943" max="3943" width="0.44140625" style="1" customWidth="1"/>
    <col min="3944" max="4188" width="0.88671875" style="1"/>
    <col min="4189" max="4198" width="0.88671875" style="1" customWidth="1"/>
    <col min="4199" max="4199" width="0.44140625" style="1" customWidth="1"/>
    <col min="4200" max="4444" width="0.88671875" style="1"/>
    <col min="4445" max="4454" width="0.88671875" style="1" customWidth="1"/>
    <col min="4455" max="4455" width="0.44140625" style="1" customWidth="1"/>
    <col min="4456" max="4700" width="0.88671875" style="1"/>
    <col min="4701" max="4710" width="0.88671875" style="1" customWidth="1"/>
    <col min="4711" max="4711" width="0.44140625" style="1" customWidth="1"/>
    <col min="4712" max="4956" width="0.88671875" style="1"/>
    <col min="4957" max="4966" width="0.88671875" style="1" customWidth="1"/>
    <col min="4967" max="4967" width="0.44140625" style="1" customWidth="1"/>
    <col min="4968" max="5212" width="0.88671875" style="1"/>
    <col min="5213" max="5222" width="0.88671875" style="1" customWidth="1"/>
    <col min="5223" max="5223" width="0.44140625" style="1" customWidth="1"/>
    <col min="5224" max="5468" width="0.88671875" style="1"/>
    <col min="5469" max="5478" width="0.88671875" style="1" customWidth="1"/>
    <col min="5479" max="5479" width="0.44140625" style="1" customWidth="1"/>
    <col min="5480" max="5724" width="0.88671875" style="1"/>
    <col min="5725" max="5734" width="0.88671875" style="1" customWidth="1"/>
    <col min="5735" max="5735" width="0.44140625" style="1" customWidth="1"/>
    <col min="5736" max="5980" width="0.88671875" style="1"/>
    <col min="5981" max="5990" width="0.88671875" style="1" customWidth="1"/>
    <col min="5991" max="5991" width="0.44140625" style="1" customWidth="1"/>
    <col min="5992" max="6236" width="0.88671875" style="1"/>
    <col min="6237" max="6246" width="0.88671875" style="1" customWidth="1"/>
    <col min="6247" max="6247" width="0.44140625" style="1" customWidth="1"/>
    <col min="6248" max="6492" width="0.88671875" style="1"/>
    <col min="6493" max="6502" width="0.88671875" style="1" customWidth="1"/>
    <col min="6503" max="6503" width="0.44140625" style="1" customWidth="1"/>
    <col min="6504" max="6748" width="0.88671875" style="1"/>
    <col min="6749" max="6758" width="0.88671875" style="1" customWidth="1"/>
    <col min="6759" max="6759" width="0.44140625" style="1" customWidth="1"/>
    <col min="6760" max="7004" width="0.88671875" style="1"/>
    <col min="7005" max="7014" width="0.88671875" style="1" customWidth="1"/>
    <col min="7015" max="7015" width="0.44140625" style="1" customWidth="1"/>
    <col min="7016" max="7260" width="0.88671875" style="1"/>
    <col min="7261" max="7270" width="0.88671875" style="1" customWidth="1"/>
    <col min="7271" max="7271" width="0.44140625" style="1" customWidth="1"/>
    <col min="7272" max="7516" width="0.88671875" style="1"/>
    <col min="7517" max="7526" width="0.88671875" style="1" customWidth="1"/>
    <col min="7527" max="7527" width="0.44140625" style="1" customWidth="1"/>
    <col min="7528" max="7772" width="0.88671875" style="1"/>
    <col min="7773" max="7782" width="0.88671875" style="1" customWidth="1"/>
    <col min="7783" max="7783" width="0.44140625" style="1" customWidth="1"/>
    <col min="7784" max="8028" width="0.88671875" style="1"/>
    <col min="8029" max="8038" width="0.88671875" style="1" customWidth="1"/>
    <col min="8039" max="8039" width="0.44140625" style="1" customWidth="1"/>
    <col min="8040" max="8284" width="0.88671875" style="1"/>
    <col min="8285" max="8294" width="0.88671875" style="1" customWidth="1"/>
    <col min="8295" max="8295" width="0.44140625" style="1" customWidth="1"/>
    <col min="8296" max="8540" width="0.88671875" style="1"/>
    <col min="8541" max="8550" width="0.88671875" style="1" customWidth="1"/>
    <col min="8551" max="8551" width="0.44140625" style="1" customWidth="1"/>
    <col min="8552" max="8796" width="0.88671875" style="1"/>
    <col min="8797" max="8806" width="0.88671875" style="1" customWidth="1"/>
    <col min="8807" max="8807" width="0.44140625" style="1" customWidth="1"/>
    <col min="8808" max="9052" width="0.88671875" style="1"/>
    <col min="9053" max="9062" width="0.88671875" style="1" customWidth="1"/>
    <col min="9063" max="9063" width="0.44140625" style="1" customWidth="1"/>
    <col min="9064" max="9308" width="0.88671875" style="1"/>
    <col min="9309" max="9318" width="0.88671875" style="1" customWidth="1"/>
    <col min="9319" max="9319" width="0.44140625" style="1" customWidth="1"/>
    <col min="9320" max="9564" width="0.88671875" style="1"/>
    <col min="9565" max="9574" width="0.88671875" style="1" customWidth="1"/>
    <col min="9575" max="9575" width="0.44140625" style="1" customWidth="1"/>
    <col min="9576" max="9820" width="0.88671875" style="1"/>
    <col min="9821" max="9830" width="0.88671875" style="1" customWidth="1"/>
    <col min="9831" max="9831" width="0.44140625" style="1" customWidth="1"/>
    <col min="9832" max="10076" width="0.88671875" style="1"/>
    <col min="10077" max="10086" width="0.88671875" style="1" customWidth="1"/>
    <col min="10087" max="10087" width="0.44140625" style="1" customWidth="1"/>
    <col min="10088" max="10332" width="0.88671875" style="1"/>
    <col min="10333" max="10342" width="0.88671875" style="1" customWidth="1"/>
    <col min="10343" max="10343" width="0.44140625" style="1" customWidth="1"/>
    <col min="10344" max="10588" width="0.88671875" style="1"/>
    <col min="10589" max="10598" width="0.88671875" style="1" customWidth="1"/>
    <col min="10599" max="10599" width="0.44140625" style="1" customWidth="1"/>
    <col min="10600" max="10844" width="0.88671875" style="1"/>
    <col min="10845" max="10854" width="0.88671875" style="1" customWidth="1"/>
    <col min="10855" max="10855" width="0.44140625" style="1" customWidth="1"/>
    <col min="10856" max="11100" width="0.88671875" style="1"/>
    <col min="11101" max="11110" width="0.88671875" style="1" customWidth="1"/>
    <col min="11111" max="11111" width="0.44140625" style="1" customWidth="1"/>
    <col min="11112" max="11356" width="0.88671875" style="1"/>
    <col min="11357" max="11366" width="0.88671875" style="1" customWidth="1"/>
    <col min="11367" max="11367" width="0.44140625" style="1" customWidth="1"/>
    <col min="11368" max="11612" width="0.88671875" style="1"/>
    <col min="11613" max="11622" width="0.88671875" style="1" customWidth="1"/>
    <col min="11623" max="11623" width="0.44140625" style="1" customWidth="1"/>
    <col min="11624" max="11868" width="0.88671875" style="1"/>
    <col min="11869" max="11878" width="0.88671875" style="1" customWidth="1"/>
    <col min="11879" max="11879" width="0.44140625" style="1" customWidth="1"/>
    <col min="11880" max="12124" width="0.88671875" style="1"/>
    <col min="12125" max="12134" width="0.88671875" style="1" customWidth="1"/>
    <col min="12135" max="12135" width="0.44140625" style="1" customWidth="1"/>
    <col min="12136" max="12380" width="0.88671875" style="1"/>
    <col min="12381" max="12390" width="0.88671875" style="1" customWidth="1"/>
    <col min="12391" max="12391" width="0.44140625" style="1" customWidth="1"/>
    <col min="12392" max="12636" width="0.88671875" style="1"/>
    <col min="12637" max="12646" width="0.88671875" style="1" customWidth="1"/>
    <col min="12647" max="12647" width="0.44140625" style="1" customWidth="1"/>
    <col min="12648" max="12892" width="0.88671875" style="1"/>
    <col min="12893" max="12902" width="0.88671875" style="1" customWidth="1"/>
    <col min="12903" max="12903" width="0.44140625" style="1" customWidth="1"/>
    <col min="12904" max="13148" width="0.88671875" style="1"/>
    <col min="13149" max="13158" width="0.88671875" style="1" customWidth="1"/>
    <col min="13159" max="13159" width="0.44140625" style="1" customWidth="1"/>
    <col min="13160" max="13404" width="0.88671875" style="1"/>
    <col min="13405" max="13414" width="0.88671875" style="1" customWidth="1"/>
    <col min="13415" max="13415" width="0.44140625" style="1" customWidth="1"/>
    <col min="13416" max="13660" width="0.88671875" style="1"/>
    <col min="13661" max="13670" width="0.88671875" style="1" customWidth="1"/>
    <col min="13671" max="13671" width="0.44140625" style="1" customWidth="1"/>
    <col min="13672" max="13916" width="0.88671875" style="1"/>
    <col min="13917" max="13926" width="0.88671875" style="1" customWidth="1"/>
    <col min="13927" max="13927" width="0.44140625" style="1" customWidth="1"/>
    <col min="13928" max="14172" width="0.88671875" style="1"/>
    <col min="14173" max="14182" width="0.88671875" style="1" customWidth="1"/>
    <col min="14183" max="14183" width="0.44140625" style="1" customWidth="1"/>
    <col min="14184" max="14428" width="0.88671875" style="1"/>
    <col min="14429" max="14438" width="0.88671875" style="1" customWidth="1"/>
    <col min="14439" max="14439" width="0.44140625" style="1" customWidth="1"/>
    <col min="14440" max="14684" width="0.88671875" style="1"/>
    <col min="14685" max="14694" width="0.88671875" style="1" customWidth="1"/>
    <col min="14695" max="14695" width="0.44140625" style="1" customWidth="1"/>
    <col min="14696" max="14940" width="0.88671875" style="1"/>
    <col min="14941" max="14950" width="0.88671875" style="1" customWidth="1"/>
    <col min="14951" max="14951" width="0.44140625" style="1" customWidth="1"/>
    <col min="14952" max="15196" width="0.88671875" style="1"/>
    <col min="15197" max="15206" width="0.88671875" style="1" customWidth="1"/>
    <col min="15207" max="15207" width="0.44140625" style="1" customWidth="1"/>
    <col min="15208" max="15452" width="0.88671875" style="1"/>
    <col min="15453" max="15462" width="0.88671875" style="1" customWidth="1"/>
    <col min="15463" max="15463" width="0.44140625" style="1" customWidth="1"/>
    <col min="15464" max="15708" width="0.88671875" style="1"/>
    <col min="15709" max="15718" width="0.88671875" style="1" customWidth="1"/>
    <col min="15719" max="15719" width="0.44140625" style="1" customWidth="1"/>
    <col min="15720" max="15964" width="0.88671875" style="1"/>
    <col min="15965" max="15974" width="0.88671875" style="1" customWidth="1"/>
    <col min="15975" max="15975" width="0.44140625" style="1" customWidth="1"/>
    <col min="15976" max="16220" width="0.88671875" style="1"/>
    <col min="16221" max="16230" width="0.88671875" style="1" customWidth="1"/>
    <col min="16231" max="16231" width="0.44140625" style="1" customWidth="1"/>
    <col min="16232" max="16384" width="0.88671875" style="1"/>
  </cols>
  <sheetData>
    <row r="1" spans="1:155" s="12" customFormat="1" ht="9.9" customHeight="1" x14ac:dyDescent="0.2">
      <c r="EY1" s="34" t="s">
        <v>141</v>
      </c>
    </row>
    <row r="2" spans="1:155" ht="9.9" customHeight="1" x14ac:dyDescent="0.2"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34" t="s">
        <v>135</v>
      </c>
    </row>
    <row r="3" spans="1:155" ht="9.9" customHeight="1" x14ac:dyDescent="0.2"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34" t="s">
        <v>136</v>
      </c>
    </row>
    <row r="4" spans="1:155" s="8" customFormat="1" ht="32.25" customHeight="1" x14ac:dyDescent="0.3">
      <c r="A4" s="99" t="s">
        <v>222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</row>
    <row r="5" spans="1:155" s="8" customFormat="1" ht="24.75" customHeight="1" x14ac:dyDescent="0.3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</row>
    <row r="6" spans="1:155" ht="37.5" customHeight="1" x14ac:dyDescent="0.25">
      <c r="DD6" s="103" t="s">
        <v>140</v>
      </c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</row>
    <row r="7" spans="1:155" ht="23.25" customHeight="1" x14ac:dyDescent="0.25">
      <c r="DW7" s="4"/>
      <c r="DX7" s="174" t="s">
        <v>219</v>
      </c>
      <c r="DY7" s="174"/>
      <c r="DZ7" s="174"/>
      <c r="EA7" s="174"/>
      <c r="EB7" s="174"/>
      <c r="EC7" s="174"/>
      <c r="ED7" s="174"/>
      <c r="EE7" s="174"/>
      <c r="EF7" s="174"/>
      <c r="EG7" s="174"/>
      <c r="EH7" s="174"/>
      <c r="EI7" s="174"/>
      <c r="EJ7" s="174"/>
      <c r="EK7" s="174"/>
      <c r="EL7" s="174"/>
      <c r="EM7" s="174"/>
      <c r="EN7" s="174"/>
      <c r="EO7" s="174"/>
      <c r="EP7" s="174"/>
      <c r="EQ7" s="174"/>
      <c r="ER7" s="174"/>
      <c r="ES7" s="174"/>
      <c r="ET7" s="174"/>
      <c r="EU7" s="174"/>
      <c r="EV7" s="174"/>
      <c r="EW7" s="174"/>
      <c r="EX7" s="174"/>
      <c r="EY7" s="174"/>
    </row>
    <row r="8" spans="1:155" ht="12" x14ac:dyDescent="0.25">
      <c r="DW8" s="3"/>
      <c r="DX8" s="175" t="s">
        <v>131</v>
      </c>
      <c r="DY8" s="175"/>
      <c r="DZ8" s="175"/>
      <c r="EA8" s="175"/>
      <c r="EB8" s="175"/>
      <c r="EC8" s="175"/>
      <c r="ED8" s="175"/>
      <c r="EE8" s="175"/>
      <c r="EF8" s="175"/>
      <c r="EG8" s="175"/>
      <c r="EH8" s="175"/>
      <c r="EI8" s="175"/>
      <c r="EJ8" s="175"/>
      <c r="EK8" s="175"/>
      <c r="EL8" s="175"/>
      <c r="EM8" s="175"/>
      <c r="EN8" s="175"/>
      <c r="EO8" s="175"/>
      <c r="EP8" s="175"/>
      <c r="EQ8" s="175"/>
      <c r="ER8" s="175"/>
      <c r="ES8" s="175"/>
      <c r="ET8" s="175"/>
      <c r="EU8" s="175"/>
      <c r="EV8" s="175"/>
      <c r="EW8" s="175"/>
      <c r="EX8" s="175"/>
      <c r="EY8" s="175"/>
    </row>
    <row r="9" spans="1:155" ht="13.2" x14ac:dyDescent="0.25">
      <c r="DW9" s="3"/>
      <c r="DX9" s="3"/>
      <c r="DY9" s="33"/>
      <c r="DZ9" s="33"/>
      <c r="EA9" s="33"/>
      <c r="EB9" s="3"/>
      <c r="EC9" s="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"/>
      <c r="EP9" s="3"/>
      <c r="EQ9" s="3"/>
      <c r="ER9" s="33"/>
      <c r="ES9" s="33"/>
      <c r="ET9" s="33"/>
      <c r="EU9" s="3"/>
      <c r="EV9" s="32"/>
      <c r="EW9" s="3"/>
      <c r="EX9" s="3"/>
      <c r="EY9" s="38" t="s">
        <v>220</v>
      </c>
    </row>
    <row r="10" spans="1:155" ht="12" x14ac:dyDescent="0.25"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0" t="s">
        <v>17</v>
      </c>
    </row>
    <row r="11" spans="1:155" ht="6" customHeight="1" thickBot="1" x14ac:dyDescent="0.25"/>
    <row r="12" spans="1:155" ht="11.1" customHeight="1" x14ac:dyDescent="0.2">
      <c r="A12" s="176" t="s">
        <v>0</v>
      </c>
      <c r="B12" s="177"/>
      <c r="C12" s="177"/>
      <c r="D12" s="177"/>
      <c r="E12" s="177"/>
      <c r="F12" s="178"/>
      <c r="G12" s="185" t="s">
        <v>76</v>
      </c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8"/>
      <c r="AO12" s="188" t="s">
        <v>209</v>
      </c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  <c r="BU12" s="189"/>
      <c r="BV12" s="189"/>
      <c r="BW12" s="189"/>
      <c r="BX12" s="189"/>
      <c r="BY12" s="189"/>
      <c r="BZ12" s="189"/>
      <c r="CA12" s="189"/>
      <c r="CB12" s="189"/>
      <c r="CC12" s="189"/>
      <c r="CD12" s="189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89"/>
      <c r="CQ12" s="189"/>
      <c r="CR12" s="189"/>
      <c r="CS12" s="189"/>
      <c r="CT12" s="189"/>
      <c r="CU12" s="189"/>
      <c r="CV12" s="189"/>
      <c r="CW12" s="189"/>
      <c r="CX12" s="189"/>
      <c r="CY12" s="189"/>
      <c r="CZ12" s="189"/>
      <c r="DA12" s="189"/>
      <c r="DB12" s="189"/>
      <c r="DC12" s="189"/>
      <c r="DD12" s="189"/>
      <c r="DE12" s="189"/>
      <c r="DF12" s="189"/>
      <c r="DG12" s="189"/>
      <c r="DH12" s="189"/>
      <c r="DI12" s="189"/>
      <c r="DJ12" s="189"/>
      <c r="DK12" s="189"/>
      <c r="DL12" s="189"/>
      <c r="DM12" s="189"/>
      <c r="DN12" s="189"/>
      <c r="DO12" s="189"/>
      <c r="DP12" s="189"/>
      <c r="DQ12" s="189"/>
      <c r="DR12" s="189"/>
      <c r="DS12" s="189"/>
      <c r="DT12" s="189"/>
      <c r="DU12" s="189"/>
      <c r="DV12" s="189"/>
      <c r="DW12" s="189"/>
      <c r="DX12" s="189"/>
      <c r="DY12" s="189"/>
      <c r="DZ12" s="189"/>
      <c r="EA12" s="176" t="s">
        <v>15</v>
      </c>
      <c r="EB12" s="177"/>
      <c r="EC12" s="177"/>
      <c r="ED12" s="177"/>
      <c r="EE12" s="177"/>
      <c r="EF12" s="177"/>
      <c r="EG12" s="177"/>
      <c r="EH12" s="177"/>
      <c r="EI12" s="177"/>
      <c r="EJ12" s="177"/>
      <c r="EK12" s="177"/>
      <c r="EL12" s="177"/>
      <c r="EM12" s="177"/>
      <c r="EN12" s="177"/>
      <c r="EO12" s="177"/>
      <c r="EP12" s="177"/>
      <c r="EQ12" s="177"/>
      <c r="ER12" s="177"/>
      <c r="ES12" s="177"/>
      <c r="ET12" s="177"/>
      <c r="EU12" s="177"/>
      <c r="EV12" s="177"/>
      <c r="EW12" s="177"/>
      <c r="EX12" s="177"/>
      <c r="EY12" s="190"/>
    </row>
    <row r="13" spans="1:155" ht="11.1" customHeight="1" x14ac:dyDescent="0.2">
      <c r="A13" s="179"/>
      <c r="B13" s="180"/>
      <c r="C13" s="180"/>
      <c r="D13" s="180"/>
      <c r="E13" s="180"/>
      <c r="F13" s="181"/>
      <c r="G13" s="186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1"/>
      <c r="AO13" s="193" t="s">
        <v>208</v>
      </c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5"/>
      <c r="BG13" s="193" t="s">
        <v>31</v>
      </c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194"/>
      <c r="BS13" s="194"/>
      <c r="BT13" s="194"/>
      <c r="BU13" s="194"/>
      <c r="BV13" s="194"/>
      <c r="BW13" s="194"/>
      <c r="BX13" s="195"/>
      <c r="BY13" s="193" t="s">
        <v>32</v>
      </c>
      <c r="BZ13" s="194"/>
      <c r="CA13" s="194"/>
      <c r="CB13" s="194"/>
      <c r="CC13" s="194"/>
      <c r="CD13" s="194"/>
      <c r="CE13" s="194"/>
      <c r="CF13" s="194"/>
      <c r="CG13" s="194"/>
      <c r="CH13" s="194"/>
      <c r="CI13" s="194"/>
      <c r="CJ13" s="194"/>
      <c r="CK13" s="194"/>
      <c r="CL13" s="194"/>
      <c r="CM13" s="194"/>
      <c r="CN13" s="194"/>
      <c r="CO13" s="194"/>
      <c r="CP13" s="195"/>
      <c r="CQ13" s="193" t="s">
        <v>33</v>
      </c>
      <c r="CR13" s="194"/>
      <c r="CS13" s="194"/>
      <c r="CT13" s="194"/>
      <c r="CU13" s="194"/>
      <c r="CV13" s="194"/>
      <c r="CW13" s="194"/>
      <c r="CX13" s="194"/>
      <c r="CY13" s="194"/>
      <c r="CZ13" s="194"/>
      <c r="DA13" s="194"/>
      <c r="DB13" s="194"/>
      <c r="DC13" s="194"/>
      <c r="DD13" s="194"/>
      <c r="DE13" s="194"/>
      <c r="DF13" s="194"/>
      <c r="DG13" s="194"/>
      <c r="DH13" s="195"/>
      <c r="DI13" s="193" t="s">
        <v>34</v>
      </c>
      <c r="DJ13" s="194"/>
      <c r="DK13" s="194"/>
      <c r="DL13" s="194"/>
      <c r="DM13" s="194"/>
      <c r="DN13" s="194"/>
      <c r="DO13" s="194"/>
      <c r="DP13" s="194"/>
      <c r="DQ13" s="194"/>
      <c r="DR13" s="194"/>
      <c r="DS13" s="194"/>
      <c r="DT13" s="194"/>
      <c r="DU13" s="194"/>
      <c r="DV13" s="194"/>
      <c r="DW13" s="194"/>
      <c r="DX13" s="194"/>
      <c r="DY13" s="194"/>
      <c r="DZ13" s="194"/>
      <c r="EA13" s="179"/>
      <c r="EB13" s="180"/>
      <c r="EC13" s="180"/>
      <c r="ED13" s="180"/>
      <c r="EE13" s="180"/>
      <c r="EF13" s="180"/>
      <c r="EG13" s="180"/>
      <c r="EH13" s="180"/>
      <c r="EI13" s="180"/>
      <c r="EJ13" s="180"/>
      <c r="EK13" s="180"/>
      <c r="EL13" s="180"/>
      <c r="EM13" s="180"/>
      <c r="EN13" s="180"/>
      <c r="EO13" s="180"/>
      <c r="EP13" s="180"/>
      <c r="EQ13" s="180"/>
      <c r="ER13" s="180"/>
      <c r="ES13" s="180"/>
      <c r="ET13" s="180"/>
      <c r="EU13" s="180"/>
      <c r="EV13" s="180"/>
      <c r="EW13" s="180"/>
      <c r="EX13" s="180"/>
      <c r="EY13" s="191"/>
    </row>
    <row r="14" spans="1:155" ht="11.1" customHeight="1" thickBot="1" x14ac:dyDescent="0.25">
      <c r="A14" s="182"/>
      <c r="B14" s="183"/>
      <c r="C14" s="183"/>
      <c r="D14" s="183"/>
      <c r="E14" s="183"/>
      <c r="F14" s="184"/>
      <c r="G14" s="187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4"/>
      <c r="AO14" s="171" t="s">
        <v>70</v>
      </c>
      <c r="AP14" s="172"/>
      <c r="AQ14" s="172"/>
      <c r="AR14" s="172"/>
      <c r="AS14" s="172"/>
      <c r="AT14" s="172"/>
      <c r="AU14" s="172"/>
      <c r="AV14" s="172"/>
      <c r="AW14" s="173"/>
      <c r="AX14" s="171" t="s">
        <v>77</v>
      </c>
      <c r="AY14" s="172"/>
      <c r="AZ14" s="172"/>
      <c r="BA14" s="172"/>
      <c r="BB14" s="172"/>
      <c r="BC14" s="172"/>
      <c r="BD14" s="172"/>
      <c r="BE14" s="172"/>
      <c r="BF14" s="173"/>
      <c r="BG14" s="171" t="s">
        <v>6</v>
      </c>
      <c r="BH14" s="172"/>
      <c r="BI14" s="172"/>
      <c r="BJ14" s="172"/>
      <c r="BK14" s="172"/>
      <c r="BL14" s="172"/>
      <c r="BM14" s="172"/>
      <c r="BN14" s="172"/>
      <c r="BO14" s="173"/>
      <c r="BP14" s="171" t="s">
        <v>7</v>
      </c>
      <c r="BQ14" s="172"/>
      <c r="BR14" s="172"/>
      <c r="BS14" s="172"/>
      <c r="BT14" s="172"/>
      <c r="BU14" s="172"/>
      <c r="BV14" s="172"/>
      <c r="BW14" s="172"/>
      <c r="BX14" s="173"/>
      <c r="BY14" s="171" t="s">
        <v>6</v>
      </c>
      <c r="BZ14" s="172"/>
      <c r="CA14" s="172"/>
      <c r="CB14" s="172"/>
      <c r="CC14" s="172"/>
      <c r="CD14" s="172"/>
      <c r="CE14" s="172"/>
      <c r="CF14" s="172"/>
      <c r="CG14" s="173"/>
      <c r="CH14" s="171" t="s">
        <v>7</v>
      </c>
      <c r="CI14" s="172"/>
      <c r="CJ14" s="172"/>
      <c r="CK14" s="172"/>
      <c r="CL14" s="172"/>
      <c r="CM14" s="172"/>
      <c r="CN14" s="172"/>
      <c r="CO14" s="172"/>
      <c r="CP14" s="173"/>
      <c r="CQ14" s="171" t="s">
        <v>6</v>
      </c>
      <c r="CR14" s="172"/>
      <c r="CS14" s="172"/>
      <c r="CT14" s="172"/>
      <c r="CU14" s="172"/>
      <c r="CV14" s="172"/>
      <c r="CW14" s="172"/>
      <c r="CX14" s="172"/>
      <c r="CY14" s="173"/>
      <c r="CZ14" s="171" t="s">
        <v>7</v>
      </c>
      <c r="DA14" s="172"/>
      <c r="DB14" s="172"/>
      <c r="DC14" s="172"/>
      <c r="DD14" s="172"/>
      <c r="DE14" s="172"/>
      <c r="DF14" s="172"/>
      <c r="DG14" s="172"/>
      <c r="DH14" s="173"/>
      <c r="DI14" s="171" t="s">
        <v>6</v>
      </c>
      <c r="DJ14" s="172"/>
      <c r="DK14" s="172"/>
      <c r="DL14" s="172"/>
      <c r="DM14" s="172"/>
      <c r="DN14" s="172"/>
      <c r="DO14" s="172"/>
      <c r="DP14" s="172"/>
      <c r="DQ14" s="173"/>
      <c r="DR14" s="171" t="s">
        <v>7</v>
      </c>
      <c r="DS14" s="172"/>
      <c r="DT14" s="172"/>
      <c r="DU14" s="172"/>
      <c r="DV14" s="172"/>
      <c r="DW14" s="172"/>
      <c r="DX14" s="172"/>
      <c r="DY14" s="172"/>
      <c r="DZ14" s="172"/>
      <c r="EA14" s="182"/>
      <c r="EB14" s="183"/>
      <c r="EC14" s="183"/>
      <c r="ED14" s="183"/>
      <c r="EE14" s="183"/>
      <c r="EF14" s="183"/>
      <c r="EG14" s="183"/>
      <c r="EH14" s="183"/>
      <c r="EI14" s="183"/>
      <c r="EJ14" s="183"/>
      <c r="EK14" s="183"/>
      <c r="EL14" s="183"/>
      <c r="EM14" s="183"/>
      <c r="EN14" s="183"/>
      <c r="EO14" s="183"/>
      <c r="EP14" s="183"/>
      <c r="EQ14" s="183"/>
      <c r="ER14" s="183"/>
      <c r="ES14" s="183"/>
      <c r="ET14" s="183"/>
      <c r="EU14" s="183"/>
      <c r="EV14" s="183"/>
      <c r="EW14" s="183"/>
      <c r="EX14" s="183"/>
      <c r="EY14" s="192"/>
    </row>
    <row r="15" spans="1:155" ht="20.100000000000001" customHeight="1" x14ac:dyDescent="0.2">
      <c r="A15" s="168" t="s">
        <v>21</v>
      </c>
      <c r="B15" s="169"/>
      <c r="C15" s="169"/>
      <c r="D15" s="169"/>
      <c r="E15" s="169"/>
      <c r="F15" s="170"/>
      <c r="G15" s="159" t="s">
        <v>78</v>
      </c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  <c r="AL15" s="160"/>
      <c r="AM15" s="160"/>
      <c r="AN15" s="161"/>
      <c r="AO15" s="149">
        <f>AO16+AO23+AO27+AO28+AO30+AO31</f>
        <v>28.37</v>
      </c>
      <c r="AP15" s="150"/>
      <c r="AQ15" s="150"/>
      <c r="AR15" s="150"/>
      <c r="AS15" s="150"/>
      <c r="AT15" s="150"/>
      <c r="AU15" s="150"/>
      <c r="AV15" s="150"/>
      <c r="AW15" s="151"/>
      <c r="AX15" s="149">
        <f>AX16+AX23+AX27+AX28+AX30</f>
        <v>14.44</v>
      </c>
      <c r="AY15" s="150"/>
      <c r="AZ15" s="150"/>
      <c r="BA15" s="150"/>
      <c r="BB15" s="150"/>
      <c r="BC15" s="150"/>
      <c r="BD15" s="150"/>
      <c r="BE15" s="150"/>
      <c r="BF15" s="151"/>
      <c r="BG15" s="149">
        <f>BG16+BG23+BG27+BG28+BG30</f>
        <v>4</v>
      </c>
      <c r="BH15" s="150"/>
      <c r="BI15" s="150"/>
      <c r="BJ15" s="150"/>
      <c r="BK15" s="150"/>
      <c r="BL15" s="150"/>
      <c r="BM15" s="150"/>
      <c r="BN15" s="150"/>
      <c r="BO15" s="151"/>
      <c r="BP15" s="149">
        <f>BP16+BP23+BP27+BP28+BP30</f>
        <v>3.85</v>
      </c>
      <c r="BQ15" s="150"/>
      <c r="BR15" s="150"/>
      <c r="BS15" s="150"/>
      <c r="BT15" s="150"/>
      <c r="BU15" s="150"/>
      <c r="BV15" s="150"/>
      <c r="BW15" s="150"/>
      <c r="BX15" s="151"/>
      <c r="BY15" s="149">
        <f>BY16+BY23+BY27+BY28+BY30</f>
        <v>7.68</v>
      </c>
      <c r="BZ15" s="150"/>
      <c r="CA15" s="150"/>
      <c r="CB15" s="150"/>
      <c r="CC15" s="150"/>
      <c r="CD15" s="150"/>
      <c r="CE15" s="150"/>
      <c r="CF15" s="150"/>
      <c r="CG15" s="151"/>
      <c r="CH15" s="149">
        <f>CH16+CH23+CH27+CH28+CH30</f>
        <v>5.84</v>
      </c>
      <c r="CI15" s="150"/>
      <c r="CJ15" s="150"/>
      <c r="CK15" s="150"/>
      <c r="CL15" s="150"/>
      <c r="CM15" s="150"/>
      <c r="CN15" s="150"/>
      <c r="CO15" s="150"/>
      <c r="CP15" s="151"/>
      <c r="CQ15" s="149">
        <f>CQ16+CQ23+CQ27+CQ28+CQ30</f>
        <v>7.34</v>
      </c>
      <c r="CR15" s="150"/>
      <c r="CS15" s="150"/>
      <c r="CT15" s="150"/>
      <c r="CU15" s="150"/>
      <c r="CV15" s="150"/>
      <c r="CW15" s="150"/>
      <c r="CX15" s="150"/>
      <c r="CY15" s="151"/>
      <c r="CZ15" s="149">
        <f>CZ16+CZ23+CZ27+CZ28+CZ30</f>
        <v>4.75</v>
      </c>
      <c r="DA15" s="150"/>
      <c r="DB15" s="150"/>
      <c r="DC15" s="150"/>
      <c r="DD15" s="150"/>
      <c r="DE15" s="150"/>
      <c r="DF15" s="150"/>
      <c r="DG15" s="150"/>
      <c r="DH15" s="151"/>
      <c r="DI15" s="149">
        <f>DI16+DI23+DI27+DI28+DI30</f>
        <v>9.35</v>
      </c>
      <c r="DJ15" s="150"/>
      <c r="DK15" s="150"/>
      <c r="DL15" s="150"/>
      <c r="DM15" s="150"/>
      <c r="DN15" s="150"/>
      <c r="DO15" s="150"/>
      <c r="DP15" s="150"/>
      <c r="DQ15" s="151"/>
      <c r="DR15" s="149">
        <f>DR16+DR23+DR27+DR28+DR30</f>
        <v>0</v>
      </c>
      <c r="DS15" s="150"/>
      <c r="DT15" s="150"/>
      <c r="DU15" s="150"/>
      <c r="DV15" s="150"/>
      <c r="DW15" s="150"/>
      <c r="DX15" s="150"/>
      <c r="DY15" s="150"/>
      <c r="DZ15" s="150"/>
      <c r="EA15" s="143" t="s">
        <v>43</v>
      </c>
      <c r="EB15" s="144"/>
      <c r="EC15" s="144"/>
      <c r="ED15" s="144"/>
      <c r="EE15" s="144"/>
      <c r="EF15" s="144"/>
      <c r="EG15" s="144"/>
      <c r="EH15" s="144"/>
      <c r="EI15" s="144"/>
      <c r="EJ15" s="144"/>
      <c r="EK15" s="144"/>
      <c r="EL15" s="144"/>
      <c r="EM15" s="144"/>
      <c r="EN15" s="144"/>
      <c r="EO15" s="144"/>
      <c r="EP15" s="144"/>
      <c r="EQ15" s="144"/>
      <c r="ER15" s="144"/>
      <c r="ES15" s="144"/>
      <c r="ET15" s="144"/>
      <c r="EU15" s="144"/>
      <c r="EV15" s="144"/>
      <c r="EW15" s="144"/>
      <c r="EX15" s="144"/>
      <c r="EY15" s="145"/>
    </row>
    <row r="16" spans="1:155" ht="20.100000000000001" customHeight="1" x14ac:dyDescent="0.2">
      <c r="A16" s="122" t="s">
        <v>79</v>
      </c>
      <c r="B16" s="123"/>
      <c r="C16" s="123"/>
      <c r="D16" s="123"/>
      <c r="E16" s="123"/>
      <c r="F16" s="124"/>
      <c r="G16" s="128" t="s">
        <v>80</v>
      </c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30"/>
      <c r="AO16" s="119">
        <f>AO17</f>
        <v>28.17</v>
      </c>
      <c r="AP16" s="120"/>
      <c r="AQ16" s="120"/>
      <c r="AR16" s="120"/>
      <c r="AS16" s="120"/>
      <c r="AT16" s="120"/>
      <c r="AU16" s="120"/>
      <c r="AV16" s="120"/>
      <c r="AW16" s="121"/>
      <c r="AX16" s="119">
        <f>AX17+AX18+AX19+AX22</f>
        <v>14.29</v>
      </c>
      <c r="AY16" s="120"/>
      <c r="AZ16" s="120"/>
      <c r="BA16" s="120"/>
      <c r="BB16" s="120"/>
      <c r="BC16" s="120"/>
      <c r="BD16" s="120"/>
      <c r="BE16" s="120"/>
      <c r="BF16" s="121"/>
      <c r="BG16" s="119">
        <f>BG17+BG18+BG19+BG22</f>
        <v>3.95</v>
      </c>
      <c r="BH16" s="120"/>
      <c r="BI16" s="120"/>
      <c r="BJ16" s="120"/>
      <c r="BK16" s="120"/>
      <c r="BL16" s="120"/>
      <c r="BM16" s="120"/>
      <c r="BN16" s="120"/>
      <c r="BO16" s="121"/>
      <c r="BP16" s="119">
        <f>BP17+BP18+BP19+BP22</f>
        <v>3.8000000000000003</v>
      </c>
      <c r="BQ16" s="120"/>
      <c r="BR16" s="120"/>
      <c r="BS16" s="120"/>
      <c r="BT16" s="120"/>
      <c r="BU16" s="120"/>
      <c r="BV16" s="120"/>
      <c r="BW16" s="120"/>
      <c r="BX16" s="121"/>
      <c r="BY16" s="119">
        <f>BY17+BY18+BY19+BY22</f>
        <v>7.63</v>
      </c>
      <c r="BZ16" s="120"/>
      <c r="CA16" s="120"/>
      <c r="CB16" s="120"/>
      <c r="CC16" s="120"/>
      <c r="CD16" s="120"/>
      <c r="CE16" s="120"/>
      <c r="CF16" s="120"/>
      <c r="CG16" s="121"/>
      <c r="CH16" s="119">
        <f>CH17+CH18+CH19+CH22</f>
        <v>5.79</v>
      </c>
      <c r="CI16" s="120"/>
      <c r="CJ16" s="120"/>
      <c r="CK16" s="120"/>
      <c r="CL16" s="120"/>
      <c r="CM16" s="120"/>
      <c r="CN16" s="120"/>
      <c r="CO16" s="120"/>
      <c r="CP16" s="121"/>
      <c r="CQ16" s="119">
        <f>CQ17+CQ18+CQ19+CQ22</f>
        <v>7.29</v>
      </c>
      <c r="CR16" s="120"/>
      <c r="CS16" s="120"/>
      <c r="CT16" s="120"/>
      <c r="CU16" s="120"/>
      <c r="CV16" s="120"/>
      <c r="CW16" s="120"/>
      <c r="CX16" s="120"/>
      <c r="CY16" s="121"/>
      <c r="CZ16" s="119">
        <f>CZ17+CZ18+CZ19+CZ22</f>
        <v>4.7</v>
      </c>
      <c r="DA16" s="120"/>
      <c r="DB16" s="120"/>
      <c r="DC16" s="120"/>
      <c r="DD16" s="120"/>
      <c r="DE16" s="120"/>
      <c r="DF16" s="120"/>
      <c r="DG16" s="120"/>
      <c r="DH16" s="121"/>
      <c r="DI16" s="119">
        <f>DI17+DI18+DI19+DI22</f>
        <v>9.2999999999999989</v>
      </c>
      <c r="DJ16" s="120"/>
      <c r="DK16" s="120"/>
      <c r="DL16" s="120"/>
      <c r="DM16" s="120"/>
      <c r="DN16" s="120"/>
      <c r="DO16" s="120"/>
      <c r="DP16" s="120"/>
      <c r="DQ16" s="121"/>
      <c r="DR16" s="119">
        <f>DR17+DR18+DR19+DR22</f>
        <v>0</v>
      </c>
      <c r="DS16" s="120"/>
      <c r="DT16" s="120"/>
      <c r="DU16" s="120"/>
      <c r="DV16" s="120"/>
      <c r="DW16" s="120"/>
      <c r="DX16" s="120"/>
      <c r="DY16" s="120"/>
      <c r="DZ16" s="120"/>
      <c r="EA16" s="110" t="s">
        <v>43</v>
      </c>
      <c r="EB16" s="111"/>
      <c r="EC16" s="111"/>
      <c r="ED16" s="111"/>
      <c r="EE16" s="111"/>
      <c r="EF16" s="111"/>
      <c r="EG16" s="111"/>
      <c r="EH16" s="111"/>
      <c r="EI16" s="111"/>
      <c r="EJ16" s="111"/>
      <c r="EK16" s="111"/>
      <c r="EL16" s="111"/>
      <c r="EM16" s="111"/>
      <c r="EN16" s="111"/>
      <c r="EO16" s="111"/>
      <c r="EP16" s="111"/>
      <c r="EQ16" s="111"/>
      <c r="ER16" s="111"/>
      <c r="ES16" s="111"/>
      <c r="ET16" s="111"/>
      <c r="EU16" s="111"/>
      <c r="EV16" s="111"/>
      <c r="EW16" s="111"/>
      <c r="EX16" s="111"/>
      <c r="EY16" s="112"/>
    </row>
    <row r="17" spans="1:155" ht="23.25" customHeight="1" x14ac:dyDescent="0.2">
      <c r="A17" s="122" t="s">
        <v>81</v>
      </c>
      <c r="B17" s="123"/>
      <c r="C17" s="123"/>
      <c r="D17" s="123"/>
      <c r="E17" s="123"/>
      <c r="F17" s="124"/>
      <c r="G17" s="128" t="s">
        <v>82</v>
      </c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30"/>
      <c r="AO17" s="119">
        <f>BG17+BY17+CQ17+DI17</f>
        <v>28.17</v>
      </c>
      <c r="AP17" s="120"/>
      <c r="AQ17" s="120"/>
      <c r="AR17" s="120"/>
      <c r="AS17" s="120"/>
      <c r="AT17" s="120"/>
      <c r="AU17" s="120"/>
      <c r="AV17" s="120"/>
      <c r="AW17" s="121"/>
      <c r="AX17" s="119">
        <f>BP17+CH17+CZ17+DR17</f>
        <v>14.29</v>
      </c>
      <c r="AY17" s="120"/>
      <c r="AZ17" s="120"/>
      <c r="BA17" s="120"/>
      <c r="BB17" s="120"/>
      <c r="BC17" s="120"/>
      <c r="BD17" s="120"/>
      <c r="BE17" s="120"/>
      <c r="BF17" s="121"/>
      <c r="BG17" s="119">
        <f>'Прил.7.1.'!F15-BG24</f>
        <v>3.95</v>
      </c>
      <c r="BH17" s="120"/>
      <c r="BI17" s="120"/>
      <c r="BJ17" s="120"/>
      <c r="BK17" s="120"/>
      <c r="BL17" s="120"/>
      <c r="BM17" s="120"/>
      <c r="BN17" s="120"/>
      <c r="BO17" s="121"/>
      <c r="BP17" s="119">
        <f>'Прил.7.1.'!G15-BP23</f>
        <v>3.8000000000000003</v>
      </c>
      <c r="BQ17" s="120"/>
      <c r="BR17" s="120"/>
      <c r="BS17" s="120"/>
      <c r="BT17" s="120"/>
      <c r="BU17" s="120"/>
      <c r="BV17" s="120"/>
      <c r="BW17" s="120"/>
      <c r="BX17" s="121"/>
      <c r="BY17" s="119">
        <f>'Прил.7.1.'!H15-BY23</f>
        <v>7.63</v>
      </c>
      <c r="BZ17" s="120"/>
      <c r="CA17" s="120"/>
      <c r="CB17" s="120"/>
      <c r="CC17" s="120"/>
      <c r="CD17" s="120"/>
      <c r="CE17" s="120"/>
      <c r="CF17" s="120"/>
      <c r="CG17" s="121"/>
      <c r="CH17" s="119">
        <f>'Прил.7.1.'!I15-CH23</f>
        <v>5.79</v>
      </c>
      <c r="CI17" s="120"/>
      <c r="CJ17" s="120"/>
      <c r="CK17" s="120"/>
      <c r="CL17" s="120"/>
      <c r="CM17" s="120"/>
      <c r="CN17" s="120"/>
      <c r="CO17" s="120"/>
      <c r="CP17" s="121"/>
      <c r="CQ17" s="149">
        <f>'Прил.7.1.'!J15-CQ23</f>
        <v>7.29</v>
      </c>
      <c r="CR17" s="150"/>
      <c r="CS17" s="150"/>
      <c r="CT17" s="150"/>
      <c r="CU17" s="150"/>
      <c r="CV17" s="150"/>
      <c r="CW17" s="150"/>
      <c r="CX17" s="150"/>
      <c r="CY17" s="151"/>
      <c r="CZ17" s="119">
        <f>'Прил.7.1.'!K15-CZ23</f>
        <v>4.7</v>
      </c>
      <c r="DA17" s="120"/>
      <c r="DB17" s="120"/>
      <c r="DC17" s="120"/>
      <c r="DD17" s="120"/>
      <c r="DE17" s="120"/>
      <c r="DF17" s="120"/>
      <c r="DG17" s="120"/>
      <c r="DH17" s="121"/>
      <c r="DI17" s="149">
        <f>'Прил.7.1.'!L15-DI24</f>
        <v>9.2999999999999989</v>
      </c>
      <c r="DJ17" s="150"/>
      <c r="DK17" s="150"/>
      <c r="DL17" s="150"/>
      <c r="DM17" s="150"/>
      <c r="DN17" s="150"/>
      <c r="DO17" s="150"/>
      <c r="DP17" s="150"/>
      <c r="DQ17" s="151"/>
      <c r="DR17" s="119">
        <f>'Прил.7.1.'!M15</f>
        <v>0</v>
      </c>
      <c r="DS17" s="120"/>
      <c r="DT17" s="120"/>
      <c r="DU17" s="120"/>
      <c r="DV17" s="120"/>
      <c r="DW17" s="120"/>
      <c r="DX17" s="120"/>
      <c r="DY17" s="120"/>
      <c r="DZ17" s="120"/>
      <c r="EA17" s="110" t="s">
        <v>43</v>
      </c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2"/>
    </row>
    <row r="18" spans="1:155" ht="20.100000000000001" customHeight="1" x14ac:dyDescent="0.2">
      <c r="A18" s="122" t="s">
        <v>83</v>
      </c>
      <c r="B18" s="123"/>
      <c r="C18" s="123"/>
      <c r="D18" s="123"/>
      <c r="E18" s="123"/>
      <c r="F18" s="124"/>
      <c r="G18" s="128" t="s">
        <v>84</v>
      </c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30"/>
      <c r="AO18" s="119">
        <f>BG18+BY18+CQ18+DI18</f>
        <v>0</v>
      </c>
      <c r="AP18" s="120"/>
      <c r="AQ18" s="120"/>
      <c r="AR18" s="120"/>
      <c r="AS18" s="120"/>
      <c r="AT18" s="120"/>
      <c r="AU18" s="120"/>
      <c r="AV18" s="120"/>
      <c r="AW18" s="121"/>
      <c r="AX18" s="119">
        <v>0</v>
      </c>
      <c r="AY18" s="120"/>
      <c r="AZ18" s="120"/>
      <c r="BA18" s="120"/>
      <c r="BB18" s="120"/>
      <c r="BC18" s="120"/>
      <c r="BD18" s="120"/>
      <c r="BE18" s="120"/>
      <c r="BF18" s="121"/>
      <c r="BG18" s="119">
        <v>0</v>
      </c>
      <c r="BH18" s="120"/>
      <c r="BI18" s="120"/>
      <c r="BJ18" s="120"/>
      <c r="BK18" s="120"/>
      <c r="BL18" s="120"/>
      <c r="BM18" s="120"/>
      <c r="BN18" s="120"/>
      <c r="BO18" s="121"/>
      <c r="BP18" s="119">
        <v>0</v>
      </c>
      <c r="BQ18" s="120"/>
      <c r="BR18" s="120"/>
      <c r="BS18" s="120"/>
      <c r="BT18" s="120"/>
      <c r="BU18" s="120"/>
      <c r="BV18" s="120"/>
      <c r="BW18" s="120"/>
      <c r="BX18" s="121"/>
      <c r="BY18" s="119">
        <v>0</v>
      </c>
      <c r="BZ18" s="120"/>
      <c r="CA18" s="120"/>
      <c r="CB18" s="120"/>
      <c r="CC18" s="120"/>
      <c r="CD18" s="120"/>
      <c r="CE18" s="120"/>
      <c r="CF18" s="120"/>
      <c r="CG18" s="121"/>
      <c r="CH18" s="119">
        <v>0</v>
      </c>
      <c r="CI18" s="120"/>
      <c r="CJ18" s="120"/>
      <c r="CK18" s="120"/>
      <c r="CL18" s="120"/>
      <c r="CM18" s="120"/>
      <c r="CN18" s="120"/>
      <c r="CO18" s="120"/>
      <c r="CP18" s="121"/>
      <c r="CQ18" s="119">
        <v>0</v>
      </c>
      <c r="CR18" s="120"/>
      <c r="CS18" s="120"/>
      <c r="CT18" s="120"/>
      <c r="CU18" s="120"/>
      <c r="CV18" s="120"/>
      <c r="CW18" s="120"/>
      <c r="CX18" s="120"/>
      <c r="CY18" s="121"/>
      <c r="CZ18" s="119">
        <v>0</v>
      </c>
      <c r="DA18" s="120"/>
      <c r="DB18" s="120"/>
      <c r="DC18" s="120"/>
      <c r="DD18" s="120"/>
      <c r="DE18" s="120"/>
      <c r="DF18" s="120"/>
      <c r="DG18" s="120"/>
      <c r="DH18" s="121"/>
      <c r="DI18" s="119">
        <v>0</v>
      </c>
      <c r="DJ18" s="120"/>
      <c r="DK18" s="120"/>
      <c r="DL18" s="120"/>
      <c r="DM18" s="120"/>
      <c r="DN18" s="120"/>
      <c r="DO18" s="120"/>
      <c r="DP18" s="120"/>
      <c r="DQ18" s="121"/>
      <c r="DR18" s="119">
        <v>0</v>
      </c>
      <c r="DS18" s="120"/>
      <c r="DT18" s="120"/>
      <c r="DU18" s="120"/>
      <c r="DV18" s="120"/>
      <c r="DW18" s="120"/>
      <c r="DX18" s="120"/>
      <c r="DY18" s="120"/>
      <c r="DZ18" s="120"/>
      <c r="EA18" s="110" t="s">
        <v>43</v>
      </c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2"/>
    </row>
    <row r="19" spans="1:155" ht="24.9" customHeight="1" x14ac:dyDescent="0.2">
      <c r="A19" s="122" t="s">
        <v>85</v>
      </c>
      <c r="B19" s="123"/>
      <c r="C19" s="123"/>
      <c r="D19" s="123"/>
      <c r="E19" s="123"/>
      <c r="F19" s="124"/>
      <c r="G19" s="128" t="s">
        <v>86</v>
      </c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30"/>
      <c r="AO19" s="119">
        <f>BG19+BY19+CQ19+DI19</f>
        <v>0</v>
      </c>
      <c r="AP19" s="120"/>
      <c r="AQ19" s="120"/>
      <c r="AR19" s="120"/>
      <c r="AS19" s="120"/>
      <c r="AT19" s="120"/>
      <c r="AU19" s="120"/>
      <c r="AV19" s="120"/>
      <c r="AW19" s="121"/>
      <c r="AX19" s="119">
        <f>AX20+AX21</f>
        <v>0</v>
      </c>
      <c r="AY19" s="120"/>
      <c r="AZ19" s="120"/>
      <c r="BA19" s="120"/>
      <c r="BB19" s="120"/>
      <c r="BC19" s="120"/>
      <c r="BD19" s="120"/>
      <c r="BE19" s="120"/>
      <c r="BF19" s="121"/>
      <c r="BG19" s="119">
        <f>BG20+BG21</f>
        <v>0</v>
      </c>
      <c r="BH19" s="120"/>
      <c r="BI19" s="120"/>
      <c r="BJ19" s="120"/>
      <c r="BK19" s="120"/>
      <c r="BL19" s="120"/>
      <c r="BM19" s="120"/>
      <c r="BN19" s="120"/>
      <c r="BO19" s="121"/>
      <c r="BP19" s="119">
        <f>BP20+BP21</f>
        <v>0</v>
      </c>
      <c r="BQ19" s="120"/>
      <c r="BR19" s="120"/>
      <c r="BS19" s="120"/>
      <c r="BT19" s="120"/>
      <c r="BU19" s="120"/>
      <c r="BV19" s="120"/>
      <c r="BW19" s="120"/>
      <c r="BX19" s="121"/>
      <c r="BY19" s="119">
        <f>BY20+BY21</f>
        <v>0</v>
      </c>
      <c r="BZ19" s="120"/>
      <c r="CA19" s="120"/>
      <c r="CB19" s="120"/>
      <c r="CC19" s="120"/>
      <c r="CD19" s="120"/>
      <c r="CE19" s="120"/>
      <c r="CF19" s="120"/>
      <c r="CG19" s="121"/>
      <c r="CH19" s="119">
        <f>CH20+CH21</f>
        <v>0</v>
      </c>
      <c r="CI19" s="120"/>
      <c r="CJ19" s="120"/>
      <c r="CK19" s="120"/>
      <c r="CL19" s="120"/>
      <c r="CM19" s="120"/>
      <c r="CN19" s="120"/>
      <c r="CO19" s="120"/>
      <c r="CP19" s="121"/>
      <c r="CQ19" s="119">
        <f>CQ20+CQ21</f>
        <v>0</v>
      </c>
      <c r="CR19" s="120"/>
      <c r="CS19" s="120"/>
      <c r="CT19" s="120"/>
      <c r="CU19" s="120"/>
      <c r="CV19" s="120"/>
      <c r="CW19" s="120"/>
      <c r="CX19" s="120"/>
      <c r="CY19" s="121"/>
      <c r="CZ19" s="119">
        <f>CZ20+CZ21</f>
        <v>0</v>
      </c>
      <c r="DA19" s="120"/>
      <c r="DB19" s="120"/>
      <c r="DC19" s="120"/>
      <c r="DD19" s="120"/>
      <c r="DE19" s="120"/>
      <c r="DF19" s="120"/>
      <c r="DG19" s="120"/>
      <c r="DH19" s="121"/>
      <c r="DI19" s="119">
        <f>DI20+DI21</f>
        <v>0</v>
      </c>
      <c r="DJ19" s="120"/>
      <c r="DK19" s="120"/>
      <c r="DL19" s="120"/>
      <c r="DM19" s="120"/>
      <c r="DN19" s="120"/>
      <c r="DO19" s="120"/>
      <c r="DP19" s="120"/>
      <c r="DQ19" s="121"/>
      <c r="DR19" s="119">
        <f>DR20+DR21</f>
        <v>0</v>
      </c>
      <c r="DS19" s="120"/>
      <c r="DT19" s="120"/>
      <c r="DU19" s="120"/>
      <c r="DV19" s="120"/>
      <c r="DW19" s="120"/>
      <c r="DX19" s="120"/>
      <c r="DY19" s="120"/>
      <c r="DZ19" s="120"/>
      <c r="EA19" s="110" t="s">
        <v>43</v>
      </c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2"/>
    </row>
    <row r="20" spans="1:155" ht="24.9" customHeight="1" x14ac:dyDescent="0.2">
      <c r="A20" s="122" t="s">
        <v>87</v>
      </c>
      <c r="B20" s="123"/>
      <c r="C20" s="123"/>
      <c r="D20" s="123"/>
      <c r="E20" s="123"/>
      <c r="F20" s="124"/>
      <c r="G20" s="128" t="s">
        <v>88</v>
      </c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30"/>
      <c r="AO20" s="119">
        <v>0</v>
      </c>
      <c r="AP20" s="120"/>
      <c r="AQ20" s="120"/>
      <c r="AR20" s="120"/>
      <c r="AS20" s="120"/>
      <c r="AT20" s="120"/>
      <c r="AU20" s="120"/>
      <c r="AV20" s="120"/>
      <c r="AW20" s="121"/>
      <c r="AX20" s="119">
        <v>0</v>
      </c>
      <c r="AY20" s="120"/>
      <c r="AZ20" s="120"/>
      <c r="BA20" s="120"/>
      <c r="BB20" s="120"/>
      <c r="BC20" s="120"/>
      <c r="BD20" s="120"/>
      <c r="BE20" s="120"/>
      <c r="BF20" s="121"/>
      <c r="BG20" s="119">
        <v>0</v>
      </c>
      <c r="BH20" s="120"/>
      <c r="BI20" s="120"/>
      <c r="BJ20" s="120"/>
      <c r="BK20" s="120"/>
      <c r="BL20" s="120"/>
      <c r="BM20" s="120"/>
      <c r="BN20" s="120"/>
      <c r="BO20" s="121"/>
      <c r="BP20" s="119">
        <v>0</v>
      </c>
      <c r="BQ20" s="120"/>
      <c r="BR20" s="120"/>
      <c r="BS20" s="120"/>
      <c r="BT20" s="120"/>
      <c r="BU20" s="120"/>
      <c r="BV20" s="120"/>
      <c r="BW20" s="120"/>
      <c r="BX20" s="121"/>
      <c r="BY20" s="119">
        <v>0</v>
      </c>
      <c r="BZ20" s="120"/>
      <c r="CA20" s="120"/>
      <c r="CB20" s="120"/>
      <c r="CC20" s="120"/>
      <c r="CD20" s="120"/>
      <c r="CE20" s="120"/>
      <c r="CF20" s="120"/>
      <c r="CG20" s="121"/>
      <c r="CH20" s="119">
        <v>0</v>
      </c>
      <c r="CI20" s="120"/>
      <c r="CJ20" s="120"/>
      <c r="CK20" s="120"/>
      <c r="CL20" s="120"/>
      <c r="CM20" s="120"/>
      <c r="CN20" s="120"/>
      <c r="CO20" s="120"/>
      <c r="CP20" s="121"/>
      <c r="CQ20" s="119">
        <v>0</v>
      </c>
      <c r="CR20" s="120"/>
      <c r="CS20" s="120"/>
      <c r="CT20" s="120"/>
      <c r="CU20" s="120"/>
      <c r="CV20" s="120"/>
      <c r="CW20" s="120"/>
      <c r="CX20" s="120"/>
      <c r="CY20" s="121"/>
      <c r="CZ20" s="119">
        <v>0</v>
      </c>
      <c r="DA20" s="120"/>
      <c r="DB20" s="120"/>
      <c r="DC20" s="120"/>
      <c r="DD20" s="120"/>
      <c r="DE20" s="120"/>
      <c r="DF20" s="120"/>
      <c r="DG20" s="120"/>
      <c r="DH20" s="121"/>
      <c r="DI20" s="119">
        <v>0</v>
      </c>
      <c r="DJ20" s="120"/>
      <c r="DK20" s="120"/>
      <c r="DL20" s="120"/>
      <c r="DM20" s="120"/>
      <c r="DN20" s="120"/>
      <c r="DO20" s="120"/>
      <c r="DP20" s="120"/>
      <c r="DQ20" s="121"/>
      <c r="DR20" s="119">
        <v>0</v>
      </c>
      <c r="DS20" s="120"/>
      <c r="DT20" s="120"/>
      <c r="DU20" s="120"/>
      <c r="DV20" s="120"/>
      <c r="DW20" s="120"/>
      <c r="DX20" s="120"/>
      <c r="DY20" s="120"/>
      <c r="DZ20" s="120"/>
      <c r="EA20" s="110" t="s">
        <v>43</v>
      </c>
      <c r="EB20" s="111"/>
      <c r="EC20" s="111"/>
      <c r="ED20" s="111"/>
      <c r="EE20" s="111"/>
      <c r="EF20" s="111"/>
      <c r="EG20" s="111"/>
      <c r="EH20" s="111"/>
      <c r="EI20" s="111"/>
      <c r="EJ20" s="111"/>
      <c r="EK20" s="111"/>
      <c r="EL20" s="111"/>
      <c r="EM20" s="111"/>
      <c r="EN20" s="111"/>
      <c r="EO20" s="111"/>
      <c r="EP20" s="111"/>
      <c r="EQ20" s="111"/>
      <c r="ER20" s="111"/>
      <c r="ES20" s="111"/>
      <c r="ET20" s="111"/>
      <c r="EU20" s="111"/>
      <c r="EV20" s="111"/>
      <c r="EW20" s="111"/>
      <c r="EX20" s="111"/>
      <c r="EY20" s="112"/>
    </row>
    <row r="21" spans="1:155" ht="24.9" customHeight="1" x14ac:dyDescent="0.2">
      <c r="A21" s="122" t="s">
        <v>89</v>
      </c>
      <c r="B21" s="123"/>
      <c r="C21" s="123"/>
      <c r="D21" s="123"/>
      <c r="E21" s="123"/>
      <c r="F21" s="124"/>
      <c r="G21" s="128" t="s">
        <v>90</v>
      </c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30"/>
      <c r="AO21" s="119">
        <v>0</v>
      </c>
      <c r="AP21" s="120"/>
      <c r="AQ21" s="120"/>
      <c r="AR21" s="120"/>
      <c r="AS21" s="120"/>
      <c r="AT21" s="120"/>
      <c r="AU21" s="120"/>
      <c r="AV21" s="120"/>
      <c r="AW21" s="121"/>
      <c r="AX21" s="119">
        <v>0</v>
      </c>
      <c r="AY21" s="120"/>
      <c r="AZ21" s="120"/>
      <c r="BA21" s="120"/>
      <c r="BB21" s="120"/>
      <c r="BC21" s="120"/>
      <c r="BD21" s="120"/>
      <c r="BE21" s="120"/>
      <c r="BF21" s="121"/>
      <c r="BG21" s="119">
        <v>0</v>
      </c>
      <c r="BH21" s="120"/>
      <c r="BI21" s="120"/>
      <c r="BJ21" s="120"/>
      <c r="BK21" s="120"/>
      <c r="BL21" s="120"/>
      <c r="BM21" s="120"/>
      <c r="BN21" s="120"/>
      <c r="BO21" s="121"/>
      <c r="BP21" s="119">
        <v>0</v>
      </c>
      <c r="BQ21" s="120"/>
      <c r="BR21" s="120"/>
      <c r="BS21" s="120"/>
      <c r="BT21" s="120"/>
      <c r="BU21" s="120"/>
      <c r="BV21" s="120"/>
      <c r="BW21" s="120"/>
      <c r="BX21" s="121"/>
      <c r="BY21" s="119">
        <v>0</v>
      </c>
      <c r="BZ21" s="120"/>
      <c r="CA21" s="120"/>
      <c r="CB21" s="120"/>
      <c r="CC21" s="120"/>
      <c r="CD21" s="120"/>
      <c r="CE21" s="120"/>
      <c r="CF21" s="120"/>
      <c r="CG21" s="121"/>
      <c r="CH21" s="119">
        <v>0</v>
      </c>
      <c r="CI21" s="120"/>
      <c r="CJ21" s="120"/>
      <c r="CK21" s="120"/>
      <c r="CL21" s="120"/>
      <c r="CM21" s="120"/>
      <c r="CN21" s="120"/>
      <c r="CO21" s="120"/>
      <c r="CP21" s="121"/>
      <c r="CQ21" s="119">
        <v>0</v>
      </c>
      <c r="CR21" s="120"/>
      <c r="CS21" s="120"/>
      <c r="CT21" s="120"/>
      <c r="CU21" s="120"/>
      <c r="CV21" s="120"/>
      <c r="CW21" s="120"/>
      <c r="CX21" s="120"/>
      <c r="CY21" s="121"/>
      <c r="CZ21" s="119">
        <v>0</v>
      </c>
      <c r="DA21" s="120"/>
      <c r="DB21" s="120"/>
      <c r="DC21" s="120"/>
      <c r="DD21" s="120"/>
      <c r="DE21" s="120"/>
      <c r="DF21" s="120"/>
      <c r="DG21" s="120"/>
      <c r="DH21" s="121"/>
      <c r="DI21" s="119">
        <v>0</v>
      </c>
      <c r="DJ21" s="120"/>
      <c r="DK21" s="120"/>
      <c r="DL21" s="120"/>
      <c r="DM21" s="120"/>
      <c r="DN21" s="120"/>
      <c r="DO21" s="120"/>
      <c r="DP21" s="120"/>
      <c r="DQ21" s="121"/>
      <c r="DR21" s="119">
        <v>0</v>
      </c>
      <c r="DS21" s="120"/>
      <c r="DT21" s="120"/>
      <c r="DU21" s="120"/>
      <c r="DV21" s="120"/>
      <c r="DW21" s="120"/>
      <c r="DX21" s="120"/>
      <c r="DY21" s="120"/>
      <c r="DZ21" s="120"/>
      <c r="EA21" s="110" t="s">
        <v>43</v>
      </c>
      <c r="EB21" s="111"/>
      <c r="EC21" s="111"/>
      <c r="ED21" s="111"/>
      <c r="EE21" s="111"/>
      <c r="EF21" s="111"/>
      <c r="EG21" s="111"/>
      <c r="EH21" s="111"/>
      <c r="EI21" s="111"/>
      <c r="EJ21" s="111"/>
      <c r="EK21" s="111"/>
      <c r="EL21" s="111"/>
      <c r="EM21" s="111"/>
      <c r="EN21" s="111"/>
      <c r="EO21" s="111"/>
      <c r="EP21" s="111"/>
      <c r="EQ21" s="111"/>
      <c r="ER21" s="111"/>
      <c r="ES21" s="111"/>
      <c r="ET21" s="111"/>
      <c r="EU21" s="111"/>
      <c r="EV21" s="111"/>
      <c r="EW21" s="111"/>
      <c r="EX21" s="111"/>
      <c r="EY21" s="112"/>
    </row>
    <row r="22" spans="1:155" ht="20.100000000000001" customHeight="1" x14ac:dyDescent="0.2">
      <c r="A22" s="122" t="s">
        <v>91</v>
      </c>
      <c r="B22" s="123"/>
      <c r="C22" s="123"/>
      <c r="D22" s="123"/>
      <c r="E22" s="123"/>
      <c r="F22" s="124"/>
      <c r="G22" s="128" t="s">
        <v>92</v>
      </c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30"/>
      <c r="AO22" s="119">
        <v>0</v>
      </c>
      <c r="AP22" s="120"/>
      <c r="AQ22" s="120"/>
      <c r="AR22" s="120"/>
      <c r="AS22" s="120"/>
      <c r="AT22" s="120"/>
      <c r="AU22" s="120"/>
      <c r="AV22" s="120"/>
      <c r="AW22" s="121"/>
      <c r="AX22" s="119">
        <v>0</v>
      </c>
      <c r="AY22" s="120"/>
      <c r="AZ22" s="120"/>
      <c r="BA22" s="120"/>
      <c r="BB22" s="120"/>
      <c r="BC22" s="120"/>
      <c r="BD22" s="120"/>
      <c r="BE22" s="120"/>
      <c r="BF22" s="121"/>
      <c r="BG22" s="119">
        <v>0</v>
      </c>
      <c r="BH22" s="120"/>
      <c r="BI22" s="120"/>
      <c r="BJ22" s="120"/>
      <c r="BK22" s="120"/>
      <c r="BL22" s="120"/>
      <c r="BM22" s="120"/>
      <c r="BN22" s="120"/>
      <c r="BO22" s="121"/>
      <c r="BP22" s="119">
        <v>0</v>
      </c>
      <c r="BQ22" s="120"/>
      <c r="BR22" s="120"/>
      <c r="BS22" s="120"/>
      <c r="BT22" s="120"/>
      <c r="BU22" s="120"/>
      <c r="BV22" s="120"/>
      <c r="BW22" s="120"/>
      <c r="BX22" s="121"/>
      <c r="BY22" s="119">
        <v>0</v>
      </c>
      <c r="BZ22" s="120"/>
      <c r="CA22" s="120"/>
      <c r="CB22" s="120"/>
      <c r="CC22" s="120"/>
      <c r="CD22" s="120"/>
      <c r="CE22" s="120"/>
      <c r="CF22" s="120"/>
      <c r="CG22" s="121"/>
      <c r="CH22" s="119">
        <v>0</v>
      </c>
      <c r="CI22" s="120"/>
      <c r="CJ22" s="120"/>
      <c r="CK22" s="120"/>
      <c r="CL22" s="120"/>
      <c r="CM22" s="120"/>
      <c r="CN22" s="120"/>
      <c r="CO22" s="120"/>
      <c r="CP22" s="121"/>
      <c r="CQ22" s="119">
        <v>0</v>
      </c>
      <c r="CR22" s="120"/>
      <c r="CS22" s="120"/>
      <c r="CT22" s="120"/>
      <c r="CU22" s="120"/>
      <c r="CV22" s="120"/>
      <c r="CW22" s="120"/>
      <c r="CX22" s="120"/>
      <c r="CY22" s="121"/>
      <c r="CZ22" s="119">
        <v>0</v>
      </c>
      <c r="DA22" s="120"/>
      <c r="DB22" s="120"/>
      <c r="DC22" s="120"/>
      <c r="DD22" s="120"/>
      <c r="DE22" s="120"/>
      <c r="DF22" s="120"/>
      <c r="DG22" s="120"/>
      <c r="DH22" s="121"/>
      <c r="DI22" s="119">
        <v>0</v>
      </c>
      <c r="DJ22" s="120"/>
      <c r="DK22" s="120"/>
      <c r="DL22" s="120"/>
      <c r="DM22" s="120"/>
      <c r="DN22" s="120"/>
      <c r="DO22" s="120"/>
      <c r="DP22" s="120"/>
      <c r="DQ22" s="121"/>
      <c r="DR22" s="119">
        <v>0</v>
      </c>
      <c r="DS22" s="120"/>
      <c r="DT22" s="120"/>
      <c r="DU22" s="120"/>
      <c r="DV22" s="120"/>
      <c r="DW22" s="120"/>
      <c r="DX22" s="120"/>
      <c r="DY22" s="120"/>
      <c r="DZ22" s="120"/>
      <c r="EA22" s="110" t="s">
        <v>43</v>
      </c>
      <c r="EB22" s="111"/>
      <c r="EC22" s="111"/>
      <c r="ED22" s="111"/>
      <c r="EE22" s="111"/>
      <c r="EF22" s="111"/>
      <c r="EG22" s="111"/>
      <c r="EH22" s="111"/>
      <c r="EI22" s="111"/>
      <c r="EJ22" s="111"/>
      <c r="EK22" s="111"/>
      <c r="EL22" s="111"/>
      <c r="EM22" s="111"/>
      <c r="EN22" s="111"/>
      <c r="EO22" s="111"/>
      <c r="EP22" s="111"/>
      <c r="EQ22" s="111"/>
      <c r="ER22" s="111"/>
      <c r="ES22" s="111"/>
      <c r="ET22" s="111"/>
      <c r="EU22" s="111"/>
      <c r="EV22" s="111"/>
      <c r="EW22" s="111"/>
      <c r="EX22" s="111"/>
      <c r="EY22" s="112"/>
    </row>
    <row r="23" spans="1:155" ht="20.100000000000001" customHeight="1" x14ac:dyDescent="0.2">
      <c r="A23" s="122" t="s">
        <v>93</v>
      </c>
      <c r="B23" s="123"/>
      <c r="C23" s="123"/>
      <c r="D23" s="123"/>
      <c r="E23" s="123"/>
      <c r="F23" s="124"/>
      <c r="G23" s="128" t="s">
        <v>94</v>
      </c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30"/>
      <c r="AO23" s="119">
        <f>AO24+AO25+AO26</f>
        <v>0.2</v>
      </c>
      <c r="AP23" s="120"/>
      <c r="AQ23" s="120"/>
      <c r="AR23" s="120"/>
      <c r="AS23" s="120"/>
      <c r="AT23" s="120"/>
      <c r="AU23" s="120"/>
      <c r="AV23" s="120"/>
      <c r="AW23" s="121"/>
      <c r="AX23" s="119">
        <f>BP23+CH23+CZ23+DR23</f>
        <v>0.15000000000000002</v>
      </c>
      <c r="AY23" s="120"/>
      <c r="AZ23" s="120"/>
      <c r="BA23" s="120"/>
      <c r="BB23" s="120"/>
      <c r="BC23" s="120"/>
      <c r="BD23" s="120"/>
      <c r="BE23" s="120"/>
      <c r="BF23" s="121"/>
      <c r="BG23" s="119">
        <f>BG24+BG25+BG26</f>
        <v>0.05</v>
      </c>
      <c r="BH23" s="120"/>
      <c r="BI23" s="120"/>
      <c r="BJ23" s="120"/>
      <c r="BK23" s="120"/>
      <c r="BL23" s="120"/>
      <c r="BM23" s="120"/>
      <c r="BN23" s="120"/>
      <c r="BO23" s="121"/>
      <c r="BP23" s="119">
        <f>BP24+BP25+BP26</f>
        <v>0.05</v>
      </c>
      <c r="BQ23" s="120"/>
      <c r="BR23" s="120"/>
      <c r="BS23" s="120"/>
      <c r="BT23" s="120"/>
      <c r="BU23" s="120"/>
      <c r="BV23" s="120"/>
      <c r="BW23" s="120"/>
      <c r="BX23" s="121"/>
      <c r="BY23" s="119">
        <f>BY24+BY25+BY26</f>
        <v>0.05</v>
      </c>
      <c r="BZ23" s="120"/>
      <c r="CA23" s="120"/>
      <c r="CB23" s="120"/>
      <c r="CC23" s="120"/>
      <c r="CD23" s="120"/>
      <c r="CE23" s="120"/>
      <c r="CF23" s="120"/>
      <c r="CG23" s="121"/>
      <c r="CH23" s="119">
        <f>CH24+CH25+CH26</f>
        <v>0.05</v>
      </c>
      <c r="CI23" s="120"/>
      <c r="CJ23" s="120"/>
      <c r="CK23" s="120"/>
      <c r="CL23" s="120"/>
      <c r="CM23" s="120"/>
      <c r="CN23" s="120"/>
      <c r="CO23" s="120"/>
      <c r="CP23" s="121"/>
      <c r="CQ23" s="119">
        <f>CQ24+CQ25+CQ26</f>
        <v>0.05</v>
      </c>
      <c r="CR23" s="120"/>
      <c r="CS23" s="120"/>
      <c r="CT23" s="120"/>
      <c r="CU23" s="120"/>
      <c r="CV23" s="120"/>
      <c r="CW23" s="120"/>
      <c r="CX23" s="120"/>
      <c r="CY23" s="121"/>
      <c r="CZ23" s="119">
        <f>CZ24+CZ25+CZ26</f>
        <v>0.05</v>
      </c>
      <c r="DA23" s="120"/>
      <c r="DB23" s="120"/>
      <c r="DC23" s="120"/>
      <c r="DD23" s="120"/>
      <c r="DE23" s="120"/>
      <c r="DF23" s="120"/>
      <c r="DG23" s="120"/>
      <c r="DH23" s="121"/>
      <c r="DI23" s="119">
        <f>DI24+DI25+DI26</f>
        <v>0.05</v>
      </c>
      <c r="DJ23" s="120"/>
      <c r="DK23" s="120"/>
      <c r="DL23" s="120"/>
      <c r="DM23" s="120"/>
      <c r="DN23" s="120"/>
      <c r="DO23" s="120"/>
      <c r="DP23" s="120"/>
      <c r="DQ23" s="121"/>
      <c r="DR23" s="119">
        <f>DR26+DR25+DR24</f>
        <v>0</v>
      </c>
      <c r="DS23" s="120"/>
      <c r="DT23" s="120"/>
      <c r="DU23" s="120"/>
      <c r="DV23" s="120"/>
      <c r="DW23" s="120"/>
      <c r="DX23" s="120"/>
      <c r="DY23" s="120"/>
      <c r="DZ23" s="120"/>
      <c r="EA23" s="110" t="s">
        <v>43</v>
      </c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2"/>
    </row>
    <row r="24" spans="1:155" ht="20.100000000000001" customHeight="1" x14ac:dyDescent="0.2">
      <c r="A24" s="122" t="s">
        <v>95</v>
      </c>
      <c r="B24" s="123"/>
      <c r="C24" s="123"/>
      <c r="D24" s="123"/>
      <c r="E24" s="123"/>
      <c r="F24" s="124"/>
      <c r="G24" s="128" t="s">
        <v>96</v>
      </c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30"/>
      <c r="AO24" s="119">
        <f>BG24+BY24+CQ24+DI24</f>
        <v>0.2</v>
      </c>
      <c r="AP24" s="120"/>
      <c r="AQ24" s="120"/>
      <c r="AR24" s="120"/>
      <c r="AS24" s="120"/>
      <c r="AT24" s="120"/>
      <c r="AU24" s="120"/>
      <c r="AV24" s="120"/>
      <c r="AW24" s="121"/>
      <c r="AX24" s="119">
        <f>BP24+CH24+CZ24+DR24</f>
        <v>0.15000000000000002</v>
      </c>
      <c r="AY24" s="120"/>
      <c r="AZ24" s="120"/>
      <c r="BA24" s="120"/>
      <c r="BB24" s="120"/>
      <c r="BC24" s="120"/>
      <c r="BD24" s="120"/>
      <c r="BE24" s="120"/>
      <c r="BF24" s="121"/>
      <c r="BG24" s="119">
        <v>0.05</v>
      </c>
      <c r="BH24" s="120"/>
      <c r="BI24" s="120"/>
      <c r="BJ24" s="120"/>
      <c r="BK24" s="120"/>
      <c r="BL24" s="120"/>
      <c r="BM24" s="120"/>
      <c r="BN24" s="120"/>
      <c r="BO24" s="121"/>
      <c r="BP24" s="119">
        <v>0.05</v>
      </c>
      <c r="BQ24" s="120"/>
      <c r="BR24" s="120"/>
      <c r="BS24" s="120"/>
      <c r="BT24" s="120"/>
      <c r="BU24" s="120"/>
      <c r="BV24" s="120"/>
      <c r="BW24" s="120"/>
      <c r="BX24" s="121"/>
      <c r="BY24" s="119">
        <v>0.05</v>
      </c>
      <c r="BZ24" s="120"/>
      <c r="CA24" s="120"/>
      <c r="CB24" s="120"/>
      <c r="CC24" s="120"/>
      <c r="CD24" s="120"/>
      <c r="CE24" s="120"/>
      <c r="CF24" s="120"/>
      <c r="CG24" s="121"/>
      <c r="CH24" s="119">
        <v>0.05</v>
      </c>
      <c r="CI24" s="120"/>
      <c r="CJ24" s="120"/>
      <c r="CK24" s="120"/>
      <c r="CL24" s="120"/>
      <c r="CM24" s="120"/>
      <c r="CN24" s="120"/>
      <c r="CO24" s="120"/>
      <c r="CP24" s="121"/>
      <c r="CQ24" s="119">
        <v>0.05</v>
      </c>
      <c r="CR24" s="120"/>
      <c r="CS24" s="120"/>
      <c r="CT24" s="120"/>
      <c r="CU24" s="120"/>
      <c r="CV24" s="120"/>
      <c r="CW24" s="120"/>
      <c r="CX24" s="120"/>
      <c r="CY24" s="121"/>
      <c r="CZ24" s="119">
        <v>0.05</v>
      </c>
      <c r="DA24" s="120"/>
      <c r="DB24" s="120"/>
      <c r="DC24" s="120"/>
      <c r="DD24" s="120"/>
      <c r="DE24" s="120"/>
      <c r="DF24" s="120"/>
      <c r="DG24" s="120"/>
      <c r="DH24" s="121"/>
      <c r="DI24" s="119">
        <v>0.05</v>
      </c>
      <c r="DJ24" s="120"/>
      <c r="DK24" s="120"/>
      <c r="DL24" s="120"/>
      <c r="DM24" s="120"/>
      <c r="DN24" s="120"/>
      <c r="DO24" s="120"/>
      <c r="DP24" s="120"/>
      <c r="DQ24" s="121"/>
      <c r="DR24" s="119">
        <v>0</v>
      </c>
      <c r="DS24" s="120"/>
      <c r="DT24" s="120"/>
      <c r="DU24" s="120"/>
      <c r="DV24" s="120"/>
      <c r="DW24" s="120"/>
      <c r="DX24" s="120"/>
      <c r="DY24" s="120"/>
      <c r="DZ24" s="120"/>
      <c r="EA24" s="110" t="s">
        <v>43</v>
      </c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2"/>
    </row>
    <row r="25" spans="1:155" ht="20.100000000000001" customHeight="1" x14ac:dyDescent="0.2">
      <c r="A25" s="122" t="s">
        <v>97</v>
      </c>
      <c r="B25" s="123"/>
      <c r="C25" s="123"/>
      <c r="D25" s="123"/>
      <c r="E25" s="123"/>
      <c r="F25" s="124"/>
      <c r="G25" s="128" t="s">
        <v>98</v>
      </c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30"/>
      <c r="AO25" s="119">
        <v>0</v>
      </c>
      <c r="AP25" s="120"/>
      <c r="AQ25" s="120"/>
      <c r="AR25" s="120"/>
      <c r="AS25" s="120"/>
      <c r="AT25" s="120"/>
      <c r="AU25" s="120"/>
      <c r="AV25" s="120"/>
      <c r="AW25" s="121"/>
      <c r="AX25" s="119">
        <v>0</v>
      </c>
      <c r="AY25" s="120"/>
      <c r="AZ25" s="120"/>
      <c r="BA25" s="120"/>
      <c r="BB25" s="120"/>
      <c r="BC25" s="120"/>
      <c r="BD25" s="120"/>
      <c r="BE25" s="120"/>
      <c r="BF25" s="121"/>
      <c r="BG25" s="119">
        <v>0</v>
      </c>
      <c r="BH25" s="120"/>
      <c r="BI25" s="120"/>
      <c r="BJ25" s="120"/>
      <c r="BK25" s="120"/>
      <c r="BL25" s="120"/>
      <c r="BM25" s="120"/>
      <c r="BN25" s="120"/>
      <c r="BO25" s="121"/>
      <c r="BP25" s="119">
        <v>0</v>
      </c>
      <c r="BQ25" s="120"/>
      <c r="BR25" s="120"/>
      <c r="BS25" s="120"/>
      <c r="BT25" s="120"/>
      <c r="BU25" s="120"/>
      <c r="BV25" s="120"/>
      <c r="BW25" s="120"/>
      <c r="BX25" s="121"/>
      <c r="BY25" s="119">
        <v>0</v>
      </c>
      <c r="BZ25" s="120"/>
      <c r="CA25" s="120"/>
      <c r="CB25" s="120"/>
      <c r="CC25" s="120"/>
      <c r="CD25" s="120"/>
      <c r="CE25" s="120"/>
      <c r="CF25" s="120"/>
      <c r="CG25" s="121"/>
      <c r="CH25" s="119">
        <v>0</v>
      </c>
      <c r="CI25" s="120"/>
      <c r="CJ25" s="120"/>
      <c r="CK25" s="120"/>
      <c r="CL25" s="120"/>
      <c r="CM25" s="120"/>
      <c r="CN25" s="120"/>
      <c r="CO25" s="120"/>
      <c r="CP25" s="121"/>
      <c r="CQ25" s="119">
        <v>0</v>
      </c>
      <c r="CR25" s="120"/>
      <c r="CS25" s="120"/>
      <c r="CT25" s="120"/>
      <c r="CU25" s="120"/>
      <c r="CV25" s="120"/>
      <c r="CW25" s="120"/>
      <c r="CX25" s="120"/>
      <c r="CY25" s="121"/>
      <c r="CZ25" s="119">
        <v>0</v>
      </c>
      <c r="DA25" s="120"/>
      <c r="DB25" s="120"/>
      <c r="DC25" s="120"/>
      <c r="DD25" s="120"/>
      <c r="DE25" s="120"/>
      <c r="DF25" s="120"/>
      <c r="DG25" s="120"/>
      <c r="DH25" s="121"/>
      <c r="DI25" s="119">
        <v>0</v>
      </c>
      <c r="DJ25" s="120"/>
      <c r="DK25" s="120"/>
      <c r="DL25" s="120"/>
      <c r="DM25" s="120"/>
      <c r="DN25" s="120"/>
      <c r="DO25" s="120"/>
      <c r="DP25" s="120"/>
      <c r="DQ25" s="121"/>
      <c r="DR25" s="119">
        <v>0</v>
      </c>
      <c r="DS25" s="120"/>
      <c r="DT25" s="120"/>
      <c r="DU25" s="120"/>
      <c r="DV25" s="120"/>
      <c r="DW25" s="120"/>
      <c r="DX25" s="120"/>
      <c r="DY25" s="120"/>
      <c r="DZ25" s="120"/>
      <c r="EA25" s="110" t="s">
        <v>43</v>
      </c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2"/>
    </row>
    <row r="26" spans="1:155" ht="21.75" customHeight="1" x14ac:dyDescent="0.2">
      <c r="A26" s="122" t="s">
        <v>99</v>
      </c>
      <c r="B26" s="123"/>
      <c r="C26" s="123"/>
      <c r="D26" s="123"/>
      <c r="E26" s="123"/>
      <c r="F26" s="124"/>
      <c r="G26" s="128" t="s">
        <v>100</v>
      </c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30"/>
      <c r="AO26" s="119">
        <v>0</v>
      </c>
      <c r="AP26" s="120"/>
      <c r="AQ26" s="120"/>
      <c r="AR26" s="120"/>
      <c r="AS26" s="120"/>
      <c r="AT26" s="120"/>
      <c r="AU26" s="120"/>
      <c r="AV26" s="120"/>
      <c r="AW26" s="121"/>
      <c r="AX26" s="119">
        <v>0</v>
      </c>
      <c r="AY26" s="120"/>
      <c r="AZ26" s="120"/>
      <c r="BA26" s="120"/>
      <c r="BB26" s="120"/>
      <c r="BC26" s="120"/>
      <c r="BD26" s="120"/>
      <c r="BE26" s="120"/>
      <c r="BF26" s="121"/>
      <c r="BG26" s="119">
        <v>0</v>
      </c>
      <c r="BH26" s="120"/>
      <c r="BI26" s="120"/>
      <c r="BJ26" s="120"/>
      <c r="BK26" s="120"/>
      <c r="BL26" s="120"/>
      <c r="BM26" s="120"/>
      <c r="BN26" s="120"/>
      <c r="BO26" s="121"/>
      <c r="BP26" s="119">
        <v>0</v>
      </c>
      <c r="BQ26" s="120"/>
      <c r="BR26" s="120"/>
      <c r="BS26" s="120"/>
      <c r="BT26" s="120"/>
      <c r="BU26" s="120"/>
      <c r="BV26" s="120"/>
      <c r="BW26" s="120"/>
      <c r="BX26" s="121"/>
      <c r="BY26" s="119">
        <v>0</v>
      </c>
      <c r="BZ26" s="120"/>
      <c r="CA26" s="120"/>
      <c r="CB26" s="120"/>
      <c r="CC26" s="120"/>
      <c r="CD26" s="120"/>
      <c r="CE26" s="120"/>
      <c r="CF26" s="120"/>
      <c r="CG26" s="121"/>
      <c r="CH26" s="119">
        <v>0</v>
      </c>
      <c r="CI26" s="120"/>
      <c r="CJ26" s="120"/>
      <c r="CK26" s="120"/>
      <c r="CL26" s="120"/>
      <c r="CM26" s="120"/>
      <c r="CN26" s="120"/>
      <c r="CO26" s="120"/>
      <c r="CP26" s="121"/>
      <c r="CQ26" s="119">
        <v>0</v>
      </c>
      <c r="CR26" s="120"/>
      <c r="CS26" s="120"/>
      <c r="CT26" s="120"/>
      <c r="CU26" s="120"/>
      <c r="CV26" s="120"/>
      <c r="CW26" s="120"/>
      <c r="CX26" s="120"/>
      <c r="CY26" s="121"/>
      <c r="CZ26" s="119">
        <v>0</v>
      </c>
      <c r="DA26" s="120"/>
      <c r="DB26" s="120"/>
      <c r="DC26" s="120"/>
      <c r="DD26" s="120"/>
      <c r="DE26" s="120"/>
      <c r="DF26" s="120"/>
      <c r="DG26" s="120"/>
      <c r="DH26" s="121"/>
      <c r="DI26" s="119">
        <v>0</v>
      </c>
      <c r="DJ26" s="120"/>
      <c r="DK26" s="120"/>
      <c r="DL26" s="120"/>
      <c r="DM26" s="120"/>
      <c r="DN26" s="120"/>
      <c r="DO26" s="120"/>
      <c r="DP26" s="120"/>
      <c r="DQ26" s="121"/>
      <c r="DR26" s="119">
        <v>0</v>
      </c>
      <c r="DS26" s="120"/>
      <c r="DT26" s="120"/>
      <c r="DU26" s="120"/>
      <c r="DV26" s="120"/>
      <c r="DW26" s="120"/>
      <c r="DX26" s="120"/>
      <c r="DY26" s="120"/>
      <c r="DZ26" s="120"/>
      <c r="EA26" s="110" t="s">
        <v>43</v>
      </c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2"/>
    </row>
    <row r="27" spans="1:155" ht="11.1" customHeight="1" x14ac:dyDescent="0.2">
      <c r="A27" s="122" t="s">
        <v>101</v>
      </c>
      <c r="B27" s="123"/>
      <c r="C27" s="123"/>
      <c r="D27" s="123"/>
      <c r="E27" s="123"/>
      <c r="F27" s="124"/>
      <c r="G27" s="128" t="s">
        <v>102</v>
      </c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30"/>
      <c r="AO27" s="119">
        <v>0</v>
      </c>
      <c r="AP27" s="120"/>
      <c r="AQ27" s="120"/>
      <c r="AR27" s="120"/>
      <c r="AS27" s="120"/>
      <c r="AT27" s="120"/>
      <c r="AU27" s="120"/>
      <c r="AV27" s="120"/>
      <c r="AW27" s="121"/>
      <c r="AX27" s="119">
        <v>0</v>
      </c>
      <c r="AY27" s="120"/>
      <c r="AZ27" s="120"/>
      <c r="BA27" s="120"/>
      <c r="BB27" s="120"/>
      <c r="BC27" s="120"/>
      <c r="BD27" s="120"/>
      <c r="BE27" s="120"/>
      <c r="BF27" s="121"/>
      <c r="BG27" s="119">
        <v>0</v>
      </c>
      <c r="BH27" s="120"/>
      <c r="BI27" s="120"/>
      <c r="BJ27" s="120"/>
      <c r="BK27" s="120"/>
      <c r="BL27" s="120"/>
      <c r="BM27" s="120"/>
      <c r="BN27" s="120"/>
      <c r="BO27" s="121"/>
      <c r="BP27" s="119">
        <v>0</v>
      </c>
      <c r="BQ27" s="120"/>
      <c r="BR27" s="120"/>
      <c r="BS27" s="120"/>
      <c r="BT27" s="120"/>
      <c r="BU27" s="120"/>
      <c r="BV27" s="120"/>
      <c r="BW27" s="120"/>
      <c r="BX27" s="121"/>
      <c r="BY27" s="119">
        <v>0</v>
      </c>
      <c r="BZ27" s="120"/>
      <c r="CA27" s="120"/>
      <c r="CB27" s="120"/>
      <c r="CC27" s="120"/>
      <c r="CD27" s="120"/>
      <c r="CE27" s="120"/>
      <c r="CF27" s="120"/>
      <c r="CG27" s="121"/>
      <c r="CH27" s="119">
        <v>0</v>
      </c>
      <c r="CI27" s="120"/>
      <c r="CJ27" s="120"/>
      <c r="CK27" s="120"/>
      <c r="CL27" s="120"/>
      <c r="CM27" s="120"/>
      <c r="CN27" s="120"/>
      <c r="CO27" s="120"/>
      <c r="CP27" s="121"/>
      <c r="CQ27" s="119">
        <v>0</v>
      </c>
      <c r="CR27" s="120"/>
      <c r="CS27" s="120"/>
      <c r="CT27" s="120"/>
      <c r="CU27" s="120"/>
      <c r="CV27" s="120"/>
      <c r="CW27" s="120"/>
      <c r="CX27" s="120"/>
      <c r="CY27" s="121"/>
      <c r="CZ27" s="119">
        <v>0</v>
      </c>
      <c r="DA27" s="120"/>
      <c r="DB27" s="120"/>
      <c r="DC27" s="120"/>
      <c r="DD27" s="120"/>
      <c r="DE27" s="120"/>
      <c r="DF27" s="120"/>
      <c r="DG27" s="120"/>
      <c r="DH27" s="121"/>
      <c r="DI27" s="119">
        <v>0</v>
      </c>
      <c r="DJ27" s="120"/>
      <c r="DK27" s="120"/>
      <c r="DL27" s="120"/>
      <c r="DM27" s="120"/>
      <c r="DN27" s="120"/>
      <c r="DO27" s="120"/>
      <c r="DP27" s="120"/>
      <c r="DQ27" s="121"/>
      <c r="DR27" s="119">
        <v>0</v>
      </c>
      <c r="DS27" s="120"/>
      <c r="DT27" s="120"/>
      <c r="DU27" s="120"/>
      <c r="DV27" s="120"/>
      <c r="DW27" s="120"/>
      <c r="DX27" s="120"/>
      <c r="DY27" s="120"/>
      <c r="DZ27" s="120"/>
      <c r="EA27" s="110" t="s">
        <v>43</v>
      </c>
      <c r="EB27" s="111"/>
      <c r="EC27" s="111"/>
      <c r="ED27" s="111"/>
      <c r="EE27" s="111"/>
      <c r="EF27" s="111"/>
      <c r="EG27" s="111"/>
      <c r="EH27" s="111"/>
      <c r="EI27" s="111"/>
      <c r="EJ27" s="111"/>
      <c r="EK27" s="111"/>
      <c r="EL27" s="111"/>
      <c r="EM27" s="111"/>
      <c r="EN27" s="111"/>
      <c r="EO27" s="111"/>
      <c r="EP27" s="111"/>
      <c r="EQ27" s="111"/>
      <c r="ER27" s="111"/>
      <c r="ES27" s="111"/>
      <c r="ET27" s="111"/>
      <c r="EU27" s="111"/>
      <c r="EV27" s="111"/>
      <c r="EW27" s="111"/>
      <c r="EX27" s="111"/>
      <c r="EY27" s="112"/>
    </row>
    <row r="28" spans="1:155" ht="11.1" customHeight="1" x14ac:dyDescent="0.2">
      <c r="A28" s="122" t="s">
        <v>103</v>
      </c>
      <c r="B28" s="123"/>
      <c r="C28" s="123"/>
      <c r="D28" s="123"/>
      <c r="E28" s="123"/>
      <c r="F28" s="124"/>
      <c r="G28" s="128" t="s">
        <v>104</v>
      </c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30"/>
      <c r="AO28" s="119">
        <v>0</v>
      </c>
      <c r="AP28" s="120"/>
      <c r="AQ28" s="120"/>
      <c r="AR28" s="120"/>
      <c r="AS28" s="120"/>
      <c r="AT28" s="120"/>
      <c r="AU28" s="120"/>
      <c r="AV28" s="120"/>
      <c r="AW28" s="121"/>
      <c r="AX28" s="119">
        <v>0</v>
      </c>
      <c r="AY28" s="120"/>
      <c r="AZ28" s="120"/>
      <c r="BA28" s="120"/>
      <c r="BB28" s="120"/>
      <c r="BC28" s="120"/>
      <c r="BD28" s="120"/>
      <c r="BE28" s="120"/>
      <c r="BF28" s="121"/>
      <c r="BG28" s="119">
        <v>0</v>
      </c>
      <c r="BH28" s="120"/>
      <c r="BI28" s="120"/>
      <c r="BJ28" s="120"/>
      <c r="BK28" s="120"/>
      <c r="BL28" s="120"/>
      <c r="BM28" s="120"/>
      <c r="BN28" s="120"/>
      <c r="BO28" s="121"/>
      <c r="BP28" s="119">
        <v>0</v>
      </c>
      <c r="BQ28" s="120"/>
      <c r="BR28" s="120"/>
      <c r="BS28" s="120"/>
      <c r="BT28" s="120"/>
      <c r="BU28" s="120"/>
      <c r="BV28" s="120"/>
      <c r="BW28" s="120"/>
      <c r="BX28" s="121"/>
      <c r="BY28" s="119">
        <v>0</v>
      </c>
      <c r="BZ28" s="120"/>
      <c r="CA28" s="120"/>
      <c r="CB28" s="120"/>
      <c r="CC28" s="120"/>
      <c r="CD28" s="120"/>
      <c r="CE28" s="120"/>
      <c r="CF28" s="120"/>
      <c r="CG28" s="121"/>
      <c r="CH28" s="119">
        <v>0</v>
      </c>
      <c r="CI28" s="120"/>
      <c r="CJ28" s="120"/>
      <c r="CK28" s="120"/>
      <c r="CL28" s="120"/>
      <c r="CM28" s="120"/>
      <c r="CN28" s="120"/>
      <c r="CO28" s="120"/>
      <c r="CP28" s="121"/>
      <c r="CQ28" s="119">
        <v>0</v>
      </c>
      <c r="CR28" s="120"/>
      <c r="CS28" s="120"/>
      <c r="CT28" s="120"/>
      <c r="CU28" s="120"/>
      <c r="CV28" s="120"/>
      <c r="CW28" s="120"/>
      <c r="CX28" s="120"/>
      <c r="CY28" s="121"/>
      <c r="CZ28" s="119">
        <v>0</v>
      </c>
      <c r="DA28" s="120"/>
      <c r="DB28" s="120"/>
      <c r="DC28" s="120"/>
      <c r="DD28" s="120"/>
      <c r="DE28" s="120"/>
      <c r="DF28" s="120"/>
      <c r="DG28" s="120"/>
      <c r="DH28" s="121"/>
      <c r="DI28" s="119">
        <v>0</v>
      </c>
      <c r="DJ28" s="120"/>
      <c r="DK28" s="120"/>
      <c r="DL28" s="120"/>
      <c r="DM28" s="120"/>
      <c r="DN28" s="120"/>
      <c r="DO28" s="120"/>
      <c r="DP28" s="120"/>
      <c r="DQ28" s="121"/>
      <c r="DR28" s="119">
        <v>0</v>
      </c>
      <c r="DS28" s="120"/>
      <c r="DT28" s="120"/>
      <c r="DU28" s="120"/>
      <c r="DV28" s="120"/>
      <c r="DW28" s="120"/>
      <c r="DX28" s="120"/>
      <c r="DY28" s="120"/>
      <c r="DZ28" s="120"/>
      <c r="EA28" s="110" t="s">
        <v>43</v>
      </c>
      <c r="EB28" s="111"/>
      <c r="EC28" s="111"/>
      <c r="ED28" s="111"/>
      <c r="EE28" s="111"/>
      <c r="EF28" s="111"/>
      <c r="EG28" s="111"/>
      <c r="EH28" s="111"/>
      <c r="EI28" s="111"/>
      <c r="EJ28" s="111"/>
      <c r="EK28" s="111"/>
      <c r="EL28" s="111"/>
      <c r="EM28" s="111"/>
      <c r="EN28" s="111"/>
      <c r="EO28" s="111"/>
      <c r="EP28" s="111"/>
      <c r="EQ28" s="111"/>
      <c r="ER28" s="111"/>
      <c r="ES28" s="111"/>
      <c r="ET28" s="111"/>
      <c r="EU28" s="111"/>
      <c r="EV28" s="111"/>
      <c r="EW28" s="111"/>
      <c r="EX28" s="111"/>
      <c r="EY28" s="112"/>
    </row>
    <row r="29" spans="1:155" ht="11.1" customHeight="1" x14ac:dyDescent="0.2">
      <c r="A29" s="122" t="s">
        <v>105</v>
      </c>
      <c r="B29" s="123"/>
      <c r="C29" s="123"/>
      <c r="D29" s="123"/>
      <c r="E29" s="123"/>
      <c r="F29" s="124"/>
      <c r="G29" s="128" t="s">
        <v>106</v>
      </c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30"/>
      <c r="AO29" s="119">
        <v>0</v>
      </c>
      <c r="AP29" s="120"/>
      <c r="AQ29" s="120"/>
      <c r="AR29" s="120"/>
      <c r="AS29" s="120"/>
      <c r="AT29" s="120"/>
      <c r="AU29" s="120"/>
      <c r="AV29" s="120"/>
      <c r="AW29" s="121"/>
      <c r="AX29" s="119">
        <v>0</v>
      </c>
      <c r="AY29" s="120"/>
      <c r="AZ29" s="120"/>
      <c r="BA29" s="120"/>
      <c r="BB29" s="120"/>
      <c r="BC29" s="120"/>
      <c r="BD29" s="120"/>
      <c r="BE29" s="120"/>
      <c r="BF29" s="121"/>
      <c r="BG29" s="119">
        <v>0</v>
      </c>
      <c r="BH29" s="120"/>
      <c r="BI29" s="120"/>
      <c r="BJ29" s="120"/>
      <c r="BK29" s="120"/>
      <c r="BL29" s="120"/>
      <c r="BM29" s="120"/>
      <c r="BN29" s="120"/>
      <c r="BO29" s="121"/>
      <c r="BP29" s="119">
        <v>0</v>
      </c>
      <c r="BQ29" s="120"/>
      <c r="BR29" s="120"/>
      <c r="BS29" s="120"/>
      <c r="BT29" s="120"/>
      <c r="BU29" s="120"/>
      <c r="BV29" s="120"/>
      <c r="BW29" s="120"/>
      <c r="BX29" s="121"/>
      <c r="BY29" s="119">
        <v>0</v>
      </c>
      <c r="BZ29" s="120"/>
      <c r="CA29" s="120"/>
      <c r="CB29" s="120"/>
      <c r="CC29" s="120"/>
      <c r="CD29" s="120"/>
      <c r="CE29" s="120"/>
      <c r="CF29" s="120"/>
      <c r="CG29" s="121"/>
      <c r="CH29" s="119">
        <v>0</v>
      </c>
      <c r="CI29" s="120"/>
      <c r="CJ29" s="120"/>
      <c r="CK29" s="120"/>
      <c r="CL29" s="120"/>
      <c r="CM29" s="120"/>
      <c r="CN29" s="120"/>
      <c r="CO29" s="120"/>
      <c r="CP29" s="121"/>
      <c r="CQ29" s="119">
        <v>0</v>
      </c>
      <c r="CR29" s="120"/>
      <c r="CS29" s="120"/>
      <c r="CT29" s="120"/>
      <c r="CU29" s="120"/>
      <c r="CV29" s="120"/>
      <c r="CW29" s="120"/>
      <c r="CX29" s="120"/>
      <c r="CY29" s="121"/>
      <c r="CZ29" s="119">
        <v>0</v>
      </c>
      <c r="DA29" s="120"/>
      <c r="DB29" s="120"/>
      <c r="DC29" s="120"/>
      <c r="DD29" s="120"/>
      <c r="DE29" s="120"/>
      <c r="DF29" s="120"/>
      <c r="DG29" s="120"/>
      <c r="DH29" s="121"/>
      <c r="DI29" s="119">
        <v>0</v>
      </c>
      <c r="DJ29" s="120"/>
      <c r="DK29" s="120"/>
      <c r="DL29" s="120"/>
      <c r="DM29" s="120"/>
      <c r="DN29" s="120"/>
      <c r="DO29" s="120"/>
      <c r="DP29" s="120"/>
      <c r="DQ29" s="121"/>
      <c r="DR29" s="119">
        <v>0</v>
      </c>
      <c r="DS29" s="120"/>
      <c r="DT29" s="120"/>
      <c r="DU29" s="120"/>
      <c r="DV29" s="120"/>
      <c r="DW29" s="120"/>
      <c r="DX29" s="120"/>
      <c r="DY29" s="120"/>
      <c r="DZ29" s="120"/>
      <c r="EA29" s="110" t="s">
        <v>43</v>
      </c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2"/>
    </row>
    <row r="30" spans="1:155" ht="11.1" customHeight="1" thickBot="1" x14ac:dyDescent="0.25">
      <c r="A30" s="165" t="s">
        <v>107</v>
      </c>
      <c r="B30" s="166"/>
      <c r="C30" s="166"/>
      <c r="D30" s="166"/>
      <c r="E30" s="166"/>
      <c r="F30" s="167"/>
      <c r="G30" s="146" t="s">
        <v>108</v>
      </c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8"/>
      <c r="AO30" s="104">
        <v>0</v>
      </c>
      <c r="AP30" s="105"/>
      <c r="AQ30" s="105"/>
      <c r="AR30" s="105"/>
      <c r="AS30" s="105"/>
      <c r="AT30" s="105"/>
      <c r="AU30" s="105"/>
      <c r="AV30" s="105"/>
      <c r="AW30" s="106"/>
      <c r="AX30" s="104">
        <v>0</v>
      </c>
      <c r="AY30" s="105"/>
      <c r="AZ30" s="105"/>
      <c r="BA30" s="105"/>
      <c r="BB30" s="105"/>
      <c r="BC30" s="105"/>
      <c r="BD30" s="105"/>
      <c r="BE30" s="105"/>
      <c r="BF30" s="106"/>
      <c r="BG30" s="104">
        <v>0</v>
      </c>
      <c r="BH30" s="105"/>
      <c r="BI30" s="105"/>
      <c r="BJ30" s="105"/>
      <c r="BK30" s="105"/>
      <c r="BL30" s="105"/>
      <c r="BM30" s="105"/>
      <c r="BN30" s="105"/>
      <c r="BO30" s="106"/>
      <c r="BP30" s="104">
        <v>0</v>
      </c>
      <c r="BQ30" s="105"/>
      <c r="BR30" s="105"/>
      <c r="BS30" s="105"/>
      <c r="BT30" s="105"/>
      <c r="BU30" s="105"/>
      <c r="BV30" s="105"/>
      <c r="BW30" s="105"/>
      <c r="BX30" s="106"/>
      <c r="BY30" s="104">
        <v>0</v>
      </c>
      <c r="BZ30" s="105"/>
      <c r="CA30" s="105"/>
      <c r="CB30" s="105"/>
      <c r="CC30" s="105"/>
      <c r="CD30" s="105"/>
      <c r="CE30" s="105"/>
      <c r="CF30" s="105"/>
      <c r="CG30" s="106"/>
      <c r="CH30" s="104">
        <v>0</v>
      </c>
      <c r="CI30" s="105"/>
      <c r="CJ30" s="105"/>
      <c r="CK30" s="105"/>
      <c r="CL30" s="105"/>
      <c r="CM30" s="105"/>
      <c r="CN30" s="105"/>
      <c r="CO30" s="105"/>
      <c r="CP30" s="106"/>
      <c r="CQ30" s="104">
        <v>0</v>
      </c>
      <c r="CR30" s="105"/>
      <c r="CS30" s="105"/>
      <c r="CT30" s="105"/>
      <c r="CU30" s="105"/>
      <c r="CV30" s="105"/>
      <c r="CW30" s="105"/>
      <c r="CX30" s="105"/>
      <c r="CY30" s="106"/>
      <c r="CZ30" s="104">
        <v>0</v>
      </c>
      <c r="DA30" s="105"/>
      <c r="DB30" s="105"/>
      <c r="DC30" s="105"/>
      <c r="DD30" s="105"/>
      <c r="DE30" s="105"/>
      <c r="DF30" s="105"/>
      <c r="DG30" s="105"/>
      <c r="DH30" s="106"/>
      <c r="DI30" s="104">
        <v>0</v>
      </c>
      <c r="DJ30" s="105"/>
      <c r="DK30" s="105"/>
      <c r="DL30" s="105"/>
      <c r="DM30" s="105"/>
      <c r="DN30" s="105"/>
      <c r="DO30" s="105"/>
      <c r="DP30" s="105"/>
      <c r="DQ30" s="106"/>
      <c r="DR30" s="104">
        <v>0</v>
      </c>
      <c r="DS30" s="105"/>
      <c r="DT30" s="105"/>
      <c r="DU30" s="105"/>
      <c r="DV30" s="105"/>
      <c r="DW30" s="105"/>
      <c r="DX30" s="105"/>
      <c r="DY30" s="105"/>
      <c r="DZ30" s="105"/>
      <c r="EA30" s="107" t="s">
        <v>43</v>
      </c>
      <c r="EB30" s="108"/>
      <c r="EC30" s="108"/>
      <c r="ED30" s="108"/>
      <c r="EE30" s="108"/>
      <c r="EF30" s="108"/>
      <c r="EG30" s="108"/>
      <c r="EH30" s="108"/>
      <c r="EI30" s="108"/>
      <c r="EJ30" s="108"/>
      <c r="EK30" s="108"/>
      <c r="EL30" s="108"/>
      <c r="EM30" s="108"/>
      <c r="EN30" s="108"/>
      <c r="EO30" s="108"/>
      <c r="EP30" s="108"/>
      <c r="EQ30" s="108"/>
      <c r="ER30" s="108"/>
      <c r="ES30" s="108"/>
      <c r="ET30" s="108"/>
      <c r="EU30" s="108"/>
      <c r="EV30" s="108"/>
      <c r="EW30" s="108"/>
      <c r="EX30" s="108"/>
      <c r="EY30" s="109"/>
    </row>
    <row r="31" spans="1:155" ht="11.1" customHeight="1" x14ac:dyDescent="0.2">
      <c r="A31" s="156" t="s">
        <v>109</v>
      </c>
      <c r="B31" s="157"/>
      <c r="C31" s="157"/>
      <c r="D31" s="157"/>
      <c r="E31" s="157"/>
      <c r="F31" s="158"/>
      <c r="G31" s="159" t="s">
        <v>110</v>
      </c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  <c r="AI31" s="160"/>
      <c r="AJ31" s="160"/>
      <c r="AK31" s="160"/>
      <c r="AL31" s="160"/>
      <c r="AM31" s="160"/>
      <c r="AN31" s="161"/>
      <c r="AO31" s="149">
        <v>0</v>
      </c>
      <c r="AP31" s="150"/>
      <c r="AQ31" s="150"/>
      <c r="AR31" s="150"/>
      <c r="AS31" s="150"/>
      <c r="AT31" s="150"/>
      <c r="AU31" s="150"/>
      <c r="AV31" s="150"/>
      <c r="AW31" s="151"/>
      <c r="AX31" s="149">
        <v>0</v>
      </c>
      <c r="AY31" s="150"/>
      <c r="AZ31" s="150"/>
      <c r="BA31" s="150"/>
      <c r="BB31" s="150"/>
      <c r="BC31" s="150"/>
      <c r="BD31" s="150"/>
      <c r="BE31" s="150"/>
      <c r="BF31" s="151"/>
      <c r="BG31" s="149">
        <v>0</v>
      </c>
      <c r="BH31" s="150"/>
      <c r="BI31" s="150"/>
      <c r="BJ31" s="150"/>
      <c r="BK31" s="150"/>
      <c r="BL31" s="150"/>
      <c r="BM31" s="150"/>
      <c r="BN31" s="150"/>
      <c r="BO31" s="151"/>
      <c r="BP31" s="149">
        <v>0</v>
      </c>
      <c r="BQ31" s="150"/>
      <c r="BR31" s="150"/>
      <c r="BS31" s="150"/>
      <c r="BT31" s="150"/>
      <c r="BU31" s="150"/>
      <c r="BV31" s="150"/>
      <c r="BW31" s="150"/>
      <c r="BX31" s="151"/>
      <c r="BY31" s="149">
        <v>0</v>
      </c>
      <c r="BZ31" s="150"/>
      <c r="CA31" s="150"/>
      <c r="CB31" s="150"/>
      <c r="CC31" s="150"/>
      <c r="CD31" s="150"/>
      <c r="CE31" s="150"/>
      <c r="CF31" s="150"/>
      <c r="CG31" s="151"/>
      <c r="CH31" s="149">
        <v>0</v>
      </c>
      <c r="CI31" s="150"/>
      <c r="CJ31" s="150"/>
      <c r="CK31" s="150"/>
      <c r="CL31" s="150"/>
      <c r="CM31" s="150"/>
      <c r="CN31" s="150"/>
      <c r="CO31" s="150"/>
      <c r="CP31" s="151"/>
      <c r="CQ31" s="149">
        <v>0</v>
      </c>
      <c r="CR31" s="150"/>
      <c r="CS31" s="150"/>
      <c r="CT31" s="150"/>
      <c r="CU31" s="150"/>
      <c r="CV31" s="150"/>
      <c r="CW31" s="150"/>
      <c r="CX31" s="150"/>
      <c r="CY31" s="151"/>
      <c r="CZ31" s="149">
        <v>0</v>
      </c>
      <c r="DA31" s="150"/>
      <c r="DB31" s="150"/>
      <c r="DC31" s="150"/>
      <c r="DD31" s="150"/>
      <c r="DE31" s="150"/>
      <c r="DF31" s="150"/>
      <c r="DG31" s="150"/>
      <c r="DH31" s="151"/>
      <c r="DI31" s="149">
        <v>0</v>
      </c>
      <c r="DJ31" s="150"/>
      <c r="DK31" s="150"/>
      <c r="DL31" s="150"/>
      <c r="DM31" s="150"/>
      <c r="DN31" s="150"/>
      <c r="DO31" s="150"/>
      <c r="DP31" s="150"/>
      <c r="DQ31" s="151"/>
      <c r="DR31" s="149">
        <v>0</v>
      </c>
      <c r="DS31" s="150"/>
      <c r="DT31" s="150"/>
      <c r="DU31" s="150"/>
      <c r="DV31" s="150"/>
      <c r="DW31" s="150"/>
      <c r="DX31" s="150"/>
      <c r="DY31" s="150"/>
      <c r="DZ31" s="150"/>
      <c r="EA31" s="162" t="s">
        <v>43</v>
      </c>
      <c r="EB31" s="163"/>
      <c r="EC31" s="163"/>
      <c r="ED31" s="163"/>
      <c r="EE31" s="163"/>
      <c r="EF31" s="163"/>
      <c r="EG31" s="163"/>
      <c r="EH31" s="163"/>
      <c r="EI31" s="163"/>
      <c r="EJ31" s="163"/>
      <c r="EK31" s="163"/>
      <c r="EL31" s="163"/>
      <c r="EM31" s="163"/>
      <c r="EN31" s="163"/>
      <c r="EO31" s="163"/>
      <c r="EP31" s="163"/>
      <c r="EQ31" s="163"/>
      <c r="ER31" s="163"/>
      <c r="ES31" s="163"/>
      <c r="ET31" s="163"/>
      <c r="EU31" s="163"/>
      <c r="EV31" s="163"/>
      <c r="EW31" s="163"/>
      <c r="EX31" s="163"/>
      <c r="EY31" s="164"/>
    </row>
    <row r="32" spans="1:155" ht="11.1" customHeight="1" x14ac:dyDescent="0.2">
      <c r="A32" s="122" t="s">
        <v>111</v>
      </c>
      <c r="B32" s="123"/>
      <c r="C32" s="123"/>
      <c r="D32" s="123"/>
      <c r="E32" s="123"/>
      <c r="F32" s="124"/>
      <c r="G32" s="128" t="s">
        <v>112</v>
      </c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30"/>
      <c r="AO32" s="119">
        <v>0</v>
      </c>
      <c r="AP32" s="120"/>
      <c r="AQ32" s="120"/>
      <c r="AR32" s="120"/>
      <c r="AS32" s="120"/>
      <c r="AT32" s="120"/>
      <c r="AU32" s="120"/>
      <c r="AV32" s="120"/>
      <c r="AW32" s="121"/>
      <c r="AX32" s="119">
        <v>0</v>
      </c>
      <c r="AY32" s="120"/>
      <c r="AZ32" s="120"/>
      <c r="BA32" s="120"/>
      <c r="BB32" s="120"/>
      <c r="BC32" s="120"/>
      <c r="BD32" s="120"/>
      <c r="BE32" s="120"/>
      <c r="BF32" s="121"/>
      <c r="BG32" s="119">
        <v>0</v>
      </c>
      <c r="BH32" s="120"/>
      <c r="BI32" s="120"/>
      <c r="BJ32" s="120"/>
      <c r="BK32" s="120"/>
      <c r="BL32" s="120"/>
      <c r="BM32" s="120"/>
      <c r="BN32" s="120"/>
      <c r="BO32" s="121"/>
      <c r="BP32" s="119">
        <v>0</v>
      </c>
      <c r="BQ32" s="120"/>
      <c r="BR32" s="120"/>
      <c r="BS32" s="120"/>
      <c r="BT32" s="120"/>
      <c r="BU32" s="120"/>
      <c r="BV32" s="120"/>
      <c r="BW32" s="120"/>
      <c r="BX32" s="121"/>
      <c r="BY32" s="119">
        <v>0</v>
      </c>
      <c r="BZ32" s="120"/>
      <c r="CA32" s="120"/>
      <c r="CB32" s="120"/>
      <c r="CC32" s="120"/>
      <c r="CD32" s="120"/>
      <c r="CE32" s="120"/>
      <c r="CF32" s="120"/>
      <c r="CG32" s="121"/>
      <c r="CH32" s="119">
        <v>0</v>
      </c>
      <c r="CI32" s="120"/>
      <c r="CJ32" s="120"/>
      <c r="CK32" s="120"/>
      <c r="CL32" s="120"/>
      <c r="CM32" s="120"/>
      <c r="CN32" s="120"/>
      <c r="CO32" s="120"/>
      <c r="CP32" s="121"/>
      <c r="CQ32" s="119">
        <v>0</v>
      </c>
      <c r="CR32" s="120"/>
      <c r="CS32" s="120"/>
      <c r="CT32" s="120"/>
      <c r="CU32" s="120"/>
      <c r="CV32" s="120"/>
      <c r="CW32" s="120"/>
      <c r="CX32" s="120"/>
      <c r="CY32" s="121"/>
      <c r="CZ32" s="119">
        <v>0</v>
      </c>
      <c r="DA32" s="120"/>
      <c r="DB32" s="120"/>
      <c r="DC32" s="120"/>
      <c r="DD32" s="120"/>
      <c r="DE32" s="120"/>
      <c r="DF32" s="120"/>
      <c r="DG32" s="120"/>
      <c r="DH32" s="121"/>
      <c r="DI32" s="119">
        <v>0</v>
      </c>
      <c r="DJ32" s="120"/>
      <c r="DK32" s="120"/>
      <c r="DL32" s="120"/>
      <c r="DM32" s="120"/>
      <c r="DN32" s="120"/>
      <c r="DO32" s="120"/>
      <c r="DP32" s="120"/>
      <c r="DQ32" s="121"/>
      <c r="DR32" s="119">
        <v>0</v>
      </c>
      <c r="DS32" s="120"/>
      <c r="DT32" s="120"/>
      <c r="DU32" s="120"/>
      <c r="DV32" s="120"/>
      <c r="DW32" s="120"/>
      <c r="DX32" s="120"/>
      <c r="DY32" s="120"/>
      <c r="DZ32" s="120"/>
      <c r="EA32" s="110" t="s">
        <v>43</v>
      </c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2"/>
    </row>
    <row r="33" spans="1:155" ht="11.1" customHeight="1" x14ac:dyDescent="0.2">
      <c r="A33" s="122" t="s">
        <v>113</v>
      </c>
      <c r="B33" s="123"/>
      <c r="C33" s="123"/>
      <c r="D33" s="123"/>
      <c r="E33" s="123"/>
      <c r="F33" s="124"/>
      <c r="G33" s="128" t="s">
        <v>114</v>
      </c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30"/>
      <c r="AO33" s="119">
        <v>0</v>
      </c>
      <c r="AP33" s="120"/>
      <c r="AQ33" s="120"/>
      <c r="AR33" s="120"/>
      <c r="AS33" s="120"/>
      <c r="AT33" s="120"/>
      <c r="AU33" s="120"/>
      <c r="AV33" s="120"/>
      <c r="AW33" s="121"/>
      <c r="AX33" s="119">
        <v>0</v>
      </c>
      <c r="AY33" s="120"/>
      <c r="AZ33" s="120"/>
      <c r="BA33" s="120"/>
      <c r="BB33" s="120"/>
      <c r="BC33" s="120"/>
      <c r="BD33" s="120"/>
      <c r="BE33" s="120"/>
      <c r="BF33" s="121"/>
      <c r="BG33" s="153">
        <v>0</v>
      </c>
      <c r="BH33" s="154"/>
      <c r="BI33" s="154"/>
      <c r="BJ33" s="154"/>
      <c r="BK33" s="154"/>
      <c r="BL33" s="154"/>
      <c r="BM33" s="154"/>
      <c r="BN33" s="154"/>
      <c r="BO33" s="155"/>
      <c r="BP33" s="153">
        <v>0</v>
      </c>
      <c r="BQ33" s="154"/>
      <c r="BR33" s="154"/>
      <c r="BS33" s="154"/>
      <c r="BT33" s="154"/>
      <c r="BU33" s="154"/>
      <c r="BV33" s="154"/>
      <c r="BW33" s="154"/>
      <c r="BX33" s="155"/>
      <c r="BY33" s="119">
        <v>0</v>
      </c>
      <c r="BZ33" s="120"/>
      <c r="CA33" s="120"/>
      <c r="CB33" s="120"/>
      <c r="CC33" s="120"/>
      <c r="CD33" s="120"/>
      <c r="CE33" s="120"/>
      <c r="CF33" s="120"/>
      <c r="CG33" s="121"/>
      <c r="CH33" s="119">
        <v>0</v>
      </c>
      <c r="CI33" s="120"/>
      <c r="CJ33" s="120"/>
      <c r="CK33" s="120"/>
      <c r="CL33" s="120"/>
      <c r="CM33" s="120"/>
      <c r="CN33" s="120"/>
      <c r="CO33" s="120"/>
      <c r="CP33" s="121"/>
      <c r="CQ33" s="119">
        <v>0</v>
      </c>
      <c r="CR33" s="120"/>
      <c r="CS33" s="120"/>
      <c r="CT33" s="120"/>
      <c r="CU33" s="120"/>
      <c r="CV33" s="120"/>
      <c r="CW33" s="120"/>
      <c r="CX33" s="120"/>
      <c r="CY33" s="121"/>
      <c r="CZ33" s="119">
        <v>0</v>
      </c>
      <c r="DA33" s="120"/>
      <c r="DB33" s="120"/>
      <c r="DC33" s="120"/>
      <c r="DD33" s="120"/>
      <c r="DE33" s="120"/>
      <c r="DF33" s="120"/>
      <c r="DG33" s="120"/>
      <c r="DH33" s="121"/>
      <c r="DI33" s="119">
        <v>0</v>
      </c>
      <c r="DJ33" s="120"/>
      <c r="DK33" s="120"/>
      <c r="DL33" s="120"/>
      <c r="DM33" s="120"/>
      <c r="DN33" s="120"/>
      <c r="DO33" s="120"/>
      <c r="DP33" s="120"/>
      <c r="DQ33" s="121"/>
      <c r="DR33" s="119">
        <v>0</v>
      </c>
      <c r="DS33" s="120"/>
      <c r="DT33" s="120"/>
      <c r="DU33" s="120"/>
      <c r="DV33" s="120"/>
      <c r="DW33" s="120"/>
      <c r="DX33" s="120"/>
      <c r="DY33" s="120"/>
      <c r="DZ33" s="120"/>
      <c r="EA33" s="110" t="s">
        <v>43</v>
      </c>
      <c r="EB33" s="111"/>
      <c r="EC33" s="111"/>
      <c r="ED33" s="111"/>
      <c r="EE33" s="111"/>
      <c r="EF33" s="111"/>
      <c r="EG33" s="111"/>
      <c r="EH33" s="111"/>
      <c r="EI33" s="111"/>
      <c r="EJ33" s="111"/>
      <c r="EK33" s="111"/>
      <c r="EL33" s="111"/>
      <c r="EM33" s="111"/>
      <c r="EN33" s="111"/>
      <c r="EO33" s="111"/>
      <c r="EP33" s="111"/>
      <c r="EQ33" s="111"/>
      <c r="ER33" s="111"/>
      <c r="ES33" s="111"/>
      <c r="ET33" s="111"/>
      <c r="EU33" s="111"/>
      <c r="EV33" s="111"/>
      <c r="EW33" s="111"/>
      <c r="EX33" s="111"/>
      <c r="EY33" s="112"/>
    </row>
    <row r="34" spans="1:155" ht="11.1" customHeight="1" x14ac:dyDescent="0.2">
      <c r="A34" s="122" t="s">
        <v>115</v>
      </c>
      <c r="B34" s="123"/>
      <c r="C34" s="123"/>
      <c r="D34" s="123"/>
      <c r="E34" s="123"/>
      <c r="F34" s="124"/>
      <c r="G34" s="128" t="s">
        <v>116</v>
      </c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30"/>
      <c r="AO34" s="119">
        <v>0</v>
      </c>
      <c r="AP34" s="120"/>
      <c r="AQ34" s="120"/>
      <c r="AR34" s="120"/>
      <c r="AS34" s="120"/>
      <c r="AT34" s="120"/>
      <c r="AU34" s="120"/>
      <c r="AV34" s="120"/>
      <c r="AW34" s="121"/>
      <c r="AX34" s="119">
        <v>0</v>
      </c>
      <c r="AY34" s="120"/>
      <c r="AZ34" s="120"/>
      <c r="BA34" s="120"/>
      <c r="BB34" s="120"/>
      <c r="BC34" s="120"/>
      <c r="BD34" s="120"/>
      <c r="BE34" s="120"/>
      <c r="BF34" s="121"/>
      <c r="BG34" s="152">
        <v>0</v>
      </c>
      <c r="BH34" s="152"/>
      <c r="BI34" s="152"/>
      <c r="BJ34" s="152"/>
      <c r="BK34" s="152"/>
      <c r="BL34" s="152"/>
      <c r="BM34" s="152"/>
      <c r="BN34" s="152"/>
      <c r="BO34" s="152"/>
      <c r="BP34" s="152">
        <v>0</v>
      </c>
      <c r="BQ34" s="152"/>
      <c r="BR34" s="152"/>
      <c r="BS34" s="152"/>
      <c r="BT34" s="152"/>
      <c r="BU34" s="152"/>
      <c r="BV34" s="152"/>
      <c r="BW34" s="152"/>
      <c r="BX34" s="152"/>
      <c r="BY34" s="119">
        <v>0</v>
      </c>
      <c r="BZ34" s="120"/>
      <c r="CA34" s="120"/>
      <c r="CB34" s="120"/>
      <c r="CC34" s="120"/>
      <c r="CD34" s="120"/>
      <c r="CE34" s="120"/>
      <c r="CF34" s="120"/>
      <c r="CG34" s="121"/>
      <c r="CH34" s="119">
        <v>0</v>
      </c>
      <c r="CI34" s="120"/>
      <c r="CJ34" s="120"/>
      <c r="CK34" s="120"/>
      <c r="CL34" s="120"/>
      <c r="CM34" s="120"/>
      <c r="CN34" s="120"/>
      <c r="CO34" s="120"/>
      <c r="CP34" s="121"/>
      <c r="CQ34" s="119">
        <v>0</v>
      </c>
      <c r="CR34" s="120"/>
      <c r="CS34" s="120"/>
      <c r="CT34" s="120"/>
      <c r="CU34" s="120"/>
      <c r="CV34" s="120"/>
      <c r="CW34" s="120"/>
      <c r="CX34" s="120"/>
      <c r="CY34" s="121"/>
      <c r="CZ34" s="119">
        <v>0</v>
      </c>
      <c r="DA34" s="120"/>
      <c r="DB34" s="120"/>
      <c r="DC34" s="120"/>
      <c r="DD34" s="120"/>
      <c r="DE34" s="120"/>
      <c r="DF34" s="120"/>
      <c r="DG34" s="120"/>
      <c r="DH34" s="121"/>
      <c r="DI34" s="119">
        <v>0</v>
      </c>
      <c r="DJ34" s="120"/>
      <c r="DK34" s="120"/>
      <c r="DL34" s="120"/>
      <c r="DM34" s="120"/>
      <c r="DN34" s="120"/>
      <c r="DO34" s="120"/>
      <c r="DP34" s="120"/>
      <c r="DQ34" s="121"/>
      <c r="DR34" s="119">
        <v>0</v>
      </c>
      <c r="DS34" s="120"/>
      <c r="DT34" s="120"/>
      <c r="DU34" s="120"/>
      <c r="DV34" s="120"/>
      <c r="DW34" s="120"/>
      <c r="DX34" s="120"/>
      <c r="DY34" s="120"/>
      <c r="DZ34" s="120"/>
      <c r="EA34" s="110" t="s">
        <v>43</v>
      </c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2"/>
    </row>
    <row r="35" spans="1:155" ht="11.1" customHeight="1" x14ac:dyDescent="0.2">
      <c r="A35" s="122" t="s">
        <v>117</v>
      </c>
      <c r="B35" s="123"/>
      <c r="C35" s="123"/>
      <c r="D35" s="123"/>
      <c r="E35" s="123"/>
      <c r="F35" s="124"/>
      <c r="G35" s="128" t="s">
        <v>118</v>
      </c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30"/>
      <c r="AO35" s="119">
        <v>0</v>
      </c>
      <c r="AP35" s="120"/>
      <c r="AQ35" s="120"/>
      <c r="AR35" s="120"/>
      <c r="AS35" s="120"/>
      <c r="AT35" s="120"/>
      <c r="AU35" s="120"/>
      <c r="AV35" s="120"/>
      <c r="AW35" s="121"/>
      <c r="AX35" s="119">
        <v>0</v>
      </c>
      <c r="AY35" s="120"/>
      <c r="AZ35" s="120"/>
      <c r="BA35" s="120"/>
      <c r="BB35" s="120"/>
      <c r="BC35" s="120"/>
      <c r="BD35" s="120"/>
      <c r="BE35" s="120"/>
      <c r="BF35" s="121"/>
      <c r="BG35" s="152">
        <v>0</v>
      </c>
      <c r="BH35" s="152"/>
      <c r="BI35" s="152"/>
      <c r="BJ35" s="152"/>
      <c r="BK35" s="152"/>
      <c r="BL35" s="152"/>
      <c r="BM35" s="152"/>
      <c r="BN35" s="152"/>
      <c r="BO35" s="152"/>
      <c r="BP35" s="152">
        <v>0</v>
      </c>
      <c r="BQ35" s="152"/>
      <c r="BR35" s="152"/>
      <c r="BS35" s="152"/>
      <c r="BT35" s="152"/>
      <c r="BU35" s="152"/>
      <c r="BV35" s="152"/>
      <c r="BW35" s="152"/>
      <c r="BX35" s="152"/>
      <c r="BY35" s="119">
        <v>0</v>
      </c>
      <c r="BZ35" s="120"/>
      <c r="CA35" s="120"/>
      <c r="CB35" s="120"/>
      <c r="CC35" s="120"/>
      <c r="CD35" s="120"/>
      <c r="CE35" s="120"/>
      <c r="CF35" s="120"/>
      <c r="CG35" s="121"/>
      <c r="CH35" s="119">
        <v>0</v>
      </c>
      <c r="CI35" s="120"/>
      <c r="CJ35" s="120"/>
      <c r="CK35" s="120"/>
      <c r="CL35" s="120"/>
      <c r="CM35" s="120"/>
      <c r="CN35" s="120"/>
      <c r="CO35" s="120"/>
      <c r="CP35" s="121"/>
      <c r="CQ35" s="119">
        <v>0</v>
      </c>
      <c r="CR35" s="120"/>
      <c r="CS35" s="120"/>
      <c r="CT35" s="120"/>
      <c r="CU35" s="120"/>
      <c r="CV35" s="120"/>
      <c r="CW35" s="120"/>
      <c r="CX35" s="120"/>
      <c r="CY35" s="121"/>
      <c r="CZ35" s="119">
        <v>0</v>
      </c>
      <c r="DA35" s="120"/>
      <c r="DB35" s="120"/>
      <c r="DC35" s="120"/>
      <c r="DD35" s="120"/>
      <c r="DE35" s="120"/>
      <c r="DF35" s="120"/>
      <c r="DG35" s="120"/>
      <c r="DH35" s="121"/>
      <c r="DI35" s="119">
        <v>0</v>
      </c>
      <c r="DJ35" s="120"/>
      <c r="DK35" s="120"/>
      <c r="DL35" s="120"/>
      <c r="DM35" s="120"/>
      <c r="DN35" s="120"/>
      <c r="DO35" s="120"/>
      <c r="DP35" s="120"/>
      <c r="DQ35" s="121"/>
      <c r="DR35" s="119">
        <v>0</v>
      </c>
      <c r="DS35" s="120"/>
      <c r="DT35" s="120"/>
      <c r="DU35" s="120"/>
      <c r="DV35" s="120"/>
      <c r="DW35" s="120"/>
      <c r="DX35" s="120"/>
      <c r="DY35" s="120"/>
      <c r="DZ35" s="120"/>
      <c r="EA35" s="110" t="s">
        <v>43</v>
      </c>
      <c r="EB35" s="111"/>
      <c r="EC35" s="111"/>
      <c r="ED35" s="111"/>
      <c r="EE35" s="111"/>
      <c r="EF35" s="111"/>
      <c r="EG35" s="111"/>
      <c r="EH35" s="111"/>
      <c r="EI35" s="111"/>
      <c r="EJ35" s="111"/>
      <c r="EK35" s="111"/>
      <c r="EL35" s="111"/>
      <c r="EM35" s="111"/>
      <c r="EN35" s="111"/>
      <c r="EO35" s="111"/>
      <c r="EP35" s="111"/>
      <c r="EQ35" s="111"/>
      <c r="ER35" s="111"/>
      <c r="ES35" s="111"/>
      <c r="ET35" s="111"/>
      <c r="EU35" s="111"/>
      <c r="EV35" s="111"/>
      <c r="EW35" s="111"/>
      <c r="EX35" s="111"/>
      <c r="EY35" s="112"/>
    </row>
    <row r="36" spans="1:155" ht="11.1" customHeight="1" x14ac:dyDescent="0.2">
      <c r="A36" s="122" t="s">
        <v>119</v>
      </c>
      <c r="B36" s="123"/>
      <c r="C36" s="123"/>
      <c r="D36" s="123"/>
      <c r="E36" s="123"/>
      <c r="F36" s="124"/>
      <c r="G36" s="128" t="s">
        <v>120</v>
      </c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30"/>
      <c r="AO36" s="119">
        <v>0</v>
      </c>
      <c r="AP36" s="120"/>
      <c r="AQ36" s="120"/>
      <c r="AR36" s="120"/>
      <c r="AS36" s="120"/>
      <c r="AT36" s="120"/>
      <c r="AU36" s="120"/>
      <c r="AV36" s="120"/>
      <c r="AW36" s="121"/>
      <c r="AX36" s="119">
        <v>0</v>
      </c>
      <c r="AY36" s="120"/>
      <c r="AZ36" s="120"/>
      <c r="BA36" s="120"/>
      <c r="BB36" s="120"/>
      <c r="BC36" s="120"/>
      <c r="BD36" s="120"/>
      <c r="BE36" s="120"/>
      <c r="BF36" s="121"/>
      <c r="BG36" s="152">
        <v>0</v>
      </c>
      <c r="BH36" s="152"/>
      <c r="BI36" s="152"/>
      <c r="BJ36" s="152"/>
      <c r="BK36" s="152"/>
      <c r="BL36" s="152"/>
      <c r="BM36" s="152"/>
      <c r="BN36" s="152"/>
      <c r="BO36" s="152"/>
      <c r="BP36" s="152">
        <v>0</v>
      </c>
      <c r="BQ36" s="152"/>
      <c r="BR36" s="152"/>
      <c r="BS36" s="152"/>
      <c r="BT36" s="152"/>
      <c r="BU36" s="152"/>
      <c r="BV36" s="152"/>
      <c r="BW36" s="152"/>
      <c r="BX36" s="152"/>
      <c r="BY36" s="119">
        <v>0</v>
      </c>
      <c r="BZ36" s="120"/>
      <c r="CA36" s="120"/>
      <c r="CB36" s="120"/>
      <c r="CC36" s="120"/>
      <c r="CD36" s="120"/>
      <c r="CE36" s="120"/>
      <c r="CF36" s="120"/>
      <c r="CG36" s="121"/>
      <c r="CH36" s="119">
        <v>0</v>
      </c>
      <c r="CI36" s="120"/>
      <c r="CJ36" s="120"/>
      <c r="CK36" s="120"/>
      <c r="CL36" s="120"/>
      <c r="CM36" s="120"/>
      <c r="CN36" s="120"/>
      <c r="CO36" s="120"/>
      <c r="CP36" s="121"/>
      <c r="CQ36" s="119">
        <v>0</v>
      </c>
      <c r="CR36" s="120"/>
      <c r="CS36" s="120"/>
      <c r="CT36" s="120"/>
      <c r="CU36" s="120"/>
      <c r="CV36" s="120"/>
      <c r="CW36" s="120"/>
      <c r="CX36" s="120"/>
      <c r="CY36" s="121"/>
      <c r="CZ36" s="119">
        <v>0</v>
      </c>
      <c r="DA36" s="120"/>
      <c r="DB36" s="120"/>
      <c r="DC36" s="120"/>
      <c r="DD36" s="120"/>
      <c r="DE36" s="120"/>
      <c r="DF36" s="120"/>
      <c r="DG36" s="120"/>
      <c r="DH36" s="121"/>
      <c r="DI36" s="119">
        <v>0</v>
      </c>
      <c r="DJ36" s="120"/>
      <c r="DK36" s="120"/>
      <c r="DL36" s="120"/>
      <c r="DM36" s="120"/>
      <c r="DN36" s="120"/>
      <c r="DO36" s="120"/>
      <c r="DP36" s="120"/>
      <c r="DQ36" s="121"/>
      <c r="DR36" s="119">
        <v>0</v>
      </c>
      <c r="DS36" s="120"/>
      <c r="DT36" s="120"/>
      <c r="DU36" s="120"/>
      <c r="DV36" s="120"/>
      <c r="DW36" s="120"/>
      <c r="DX36" s="120"/>
      <c r="DY36" s="120"/>
      <c r="DZ36" s="120"/>
      <c r="EA36" s="110" t="s">
        <v>43</v>
      </c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2"/>
    </row>
    <row r="37" spans="1:155" ht="11.1" customHeight="1" x14ac:dyDescent="0.2">
      <c r="A37" s="122" t="s">
        <v>121</v>
      </c>
      <c r="B37" s="123"/>
      <c r="C37" s="123"/>
      <c r="D37" s="123"/>
      <c r="E37" s="123"/>
      <c r="F37" s="124"/>
      <c r="G37" s="128" t="s">
        <v>122</v>
      </c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30"/>
      <c r="AO37" s="119">
        <v>0</v>
      </c>
      <c r="AP37" s="120"/>
      <c r="AQ37" s="120"/>
      <c r="AR37" s="120"/>
      <c r="AS37" s="120"/>
      <c r="AT37" s="120"/>
      <c r="AU37" s="120"/>
      <c r="AV37" s="120"/>
      <c r="AW37" s="121"/>
      <c r="AX37" s="119">
        <v>0</v>
      </c>
      <c r="AY37" s="120"/>
      <c r="AZ37" s="120"/>
      <c r="BA37" s="120"/>
      <c r="BB37" s="120"/>
      <c r="BC37" s="120"/>
      <c r="BD37" s="120"/>
      <c r="BE37" s="120"/>
      <c r="BF37" s="121"/>
      <c r="BG37" s="149">
        <v>0</v>
      </c>
      <c r="BH37" s="150"/>
      <c r="BI37" s="150"/>
      <c r="BJ37" s="150"/>
      <c r="BK37" s="150"/>
      <c r="BL37" s="150"/>
      <c r="BM37" s="150"/>
      <c r="BN37" s="150"/>
      <c r="BO37" s="151"/>
      <c r="BP37" s="149">
        <v>0</v>
      </c>
      <c r="BQ37" s="150"/>
      <c r="BR37" s="150"/>
      <c r="BS37" s="150"/>
      <c r="BT37" s="150"/>
      <c r="BU37" s="150"/>
      <c r="BV37" s="150"/>
      <c r="BW37" s="150"/>
      <c r="BX37" s="151"/>
      <c r="BY37" s="119">
        <v>0</v>
      </c>
      <c r="BZ37" s="120"/>
      <c r="CA37" s="120"/>
      <c r="CB37" s="120"/>
      <c r="CC37" s="120"/>
      <c r="CD37" s="120"/>
      <c r="CE37" s="120"/>
      <c r="CF37" s="120"/>
      <c r="CG37" s="121"/>
      <c r="CH37" s="119">
        <v>0</v>
      </c>
      <c r="CI37" s="120"/>
      <c r="CJ37" s="120"/>
      <c r="CK37" s="120"/>
      <c r="CL37" s="120"/>
      <c r="CM37" s="120"/>
      <c r="CN37" s="120"/>
      <c r="CO37" s="120"/>
      <c r="CP37" s="121"/>
      <c r="CQ37" s="119">
        <v>0</v>
      </c>
      <c r="CR37" s="120"/>
      <c r="CS37" s="120"/>
      <c r="CT37" s="120"/>
      <c r="CU37" s="120"/>
      <c r="CV37" s="120"/>
      <c r="CW37" s="120"/>
      <c r="CX37" s="120"/>
      <c r="CY37" s="121"/>
      <c r="CZ37" s="119">
        <v>0</v>
      </c>
      <c r="DA37" s="120"/>
      <c r="DB37" s="120"/>
      <c r="DC37" s="120"/>
      <c r="DD37" s="120"/>
      <c r="DE37" s="120"/>
      <c r="DF37" s="120"/>
      <c r="DG37" s="120"/>
      <c r="DH37" s="121"/>
      <c r="DI37" s="119">
        <v>0</v>
      </c>
      <c r="DJ37" s="120"/>
      <c r="DK37" s="120"/>
      <c r="DL37" s="120"/>
      <c r="DM37" s="120"/>
      <c r="DN37" s="120"/>
      <c r="DO37" s="120"/>
      <c r="DP37" s="120"/>
      <c r="DQ37" s="121"/>
      <c r="DR37" s="119">
        <v>0</v>
      </c>
      <c r="DS37" s="120"/>
      <c r="DT37" s="120"/>
      <c r="DU37" s="120"/>
      <c r="DV37" s="120"/>
      <c r="DW37" s="120"/>
      <c r="DX37" s="120"/>
      <c r="DY37" s="120"/>
      <c r="DZ37" s="120"/>
      <c r="EA37" s="110" t="s">
        <v>43</v>
      </c>
      <c r="EB37" s="111"/>
      <c r="EC37" s="111"/>
      <c r="ED37" s="111"/>
      <c r="EE37" s="111"/>
      <c r="EF37" s="111"/>
      <c r="EG37" s="111"/>
      <c r="EH37" s="111"/>
      <c r="EI37" s="111"/>
      <c r="EJ37" s="111"/>
      <c r="EK37" s="111"/>
      <c r="EL37" s="111"/>
      <c r="EM37" s="111"/>
      <c r="EN37" s="111"/>
      <c r="EO37" s="111"/>
      <c r="EP37" s="111"/>
      <c r="EQ37" s="111"/>
      <c r="ER37" s="111"/>
      <c r="ES37" s="111"/>
      <c r="ET37" s="111"/>
      <c r="EU37" s="111"/>
      <c r="EV37" s="111"/>
      <c r="EW37" s="111"/>
      <c r="EX37" s="111"/>
      <c r="EY37" s="112"/>
    </row>
    <row r="38" spans="1:155" ht="11.1" customHeight="1" thickBot="1" x14ac:dyDescent="0.25">
      <c r="A38" s="113" t="s">
        <v>123</v>
      </c>
      <c r="B38" s="114"/>
      <c r="C38" s="114"/>
      <c r="D38" s="114"/>
      <c r="E38" s="114"/>
      <c r="F38" s="115"/>
      <c r="G38" s="146" t="s">
        <v>124</v>
      </c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7"/>
      <c r="AL38" s="147"/>
      <c r="AM38" s="147"/>
      <c r="AN38" s="148"/>
      <c r="AO38" s="104">
        <v>0</v>
      </c>
      <c r="AP38" s="105"/>
      <c r="AQ38" s="105"/>
      <c r="AR38" s="105"/>
      <c r="AS38" s="105"/>
      <c r="AT38" s="105"/>
      <c r="AU38" s="105"/>
      <c r="AV38" s="105"/>
      <c r="AW38" s="106"/>
      <c r="AX38" s="104">
        <v>0</v>
      </c>
      <c r="AY38" s="105"/>
      <c r="AZ38" s="105"/>
      <c r="BA38" s="105"/>
      <c r="BB38" s="105"/>
      <c r="BC38" s="105"/>
      <c r="BD38" s="105"/>
      <c r="BE38" s="105"/>
      <c r="BF38" s="106"/>
      <c r="BG38" s="104">
        <v>0</v>
      </c>
      <c r="BH38" s="105"/>
      <c r="BI38" s="105"/>
      <c r="BJ38" s="105"/>
      <c r="BK38" s="105"/>
      <c r="BL38" s="105"/>
      <c r="BM38" s="105"/>
      <c r="BN38" s="105"/>
      <c r="BO38" s="106"/>
      <c r="BP38" s="104">
        <v>0</v>
      </c>
      <c r="BQ38" s="105"/>
      <c r="BR38" s="105"/>
      <c r="BS38" s="105"/>
      <c r="BT38" s="105"/>
      <c r="BU38" s="105"/>
      <c r="BV38" s="105"/>
      <c r="BW38" s="105"/>
      <c r="BX38" s="106"/>
      <c r="BY38" s="104">
        <v>0</v>
      </c>
      <c r="BZ38" s="105"/>
      <c r="CA38" s="105"/>
      <c r="CB38" s="105"/>
      <c r="CC38" s="105"/>
      <c r="CD38" s="105"/>
      <c r="CE38" s="105"/>
      <c r="CF38" s="105"/>
      <c r="CG38" s="106"/>
      <c r="CH38" s="104">
        <v>0</v>
      </c>
      <c r="CI38" s="105"/>
      <c r="CJ38" s="105"/>
      <c r="CK38" s="105"/>
      <c r="CL38" s="105"/>
      <c r="CM38" s="105"/>
      <c r="CN38" s="105"/>
      <c r="CO38" s="105"/>
      <c r="CP38" s="106"/>
      <c r="CQ38" s="104">
        <v>0</v>
      </c>
      <c r="CR38" s="105"/>
      <c r="CS38" s="105"/>
      <c r="CT38" s="105"/>
      <c r="CU38" s="105"/>
      <c r="CV38" s="105"/>
      <c r="CW38" s="105"/>
      <c r="CX38" s="105"/>
      <c r="CY38" s="106"/>
      <c r="CZ38" s="104">
        <v>0</v>
      </c>
      <c r="DA38" s="105"/>
      <c r="DB38" s="105"/>
      <c r="DC38" s="105"/>
      <c r="DD38" s="105"/>
      <c r="DE38" s="105"/>
      <c r="DF38" s="105"/>
      <c r="DG38" s="105"/>
      <c r="DH38" s="106"/>
      <c r="DI38" s="104">
        <v>0</v>
      </c>
      <c r="DJ38" s="105"/>
      <c r="DK38" s="105"/>
      <c r="DL38" s="105"/>
      <c r="DM38" s="105"/>
      <c r="DN38" s="105"/>
      <c r="DO38" s="105"/>
      <c r="DP38" s="105"/>
      <c r="DQ38" s="106"/>
      <c r="DR38" s="104">
        <v>0</v>
      </c>
      <c r="DS38" s="105"/>
      <c r="DT38" s="105"/>
      <c r="DU38" s="105"/>
      <c r="DV38" s="105"/>
      <c r="DW38" s="105"/>
      <c r="DX38" s="105"/>
      <c r="DY38" s="105"/>
      <c r="DZ38" s="105"/>
      <c r="EA38" s="131" t="s">
        <v>43</v>
      </c>
      <c r="EB38" s="132"/>
      <c r="EC38" s="132"/>
      <c r="ED38" s="132"/>
      <c r="EE38" s="132"/>
      <c r="EF38" s="132"/>
      <c r="EG38" s="132"/>
      <c r="EH38" s="132"/>
      <c r="EI38" s="132"/>
      <c r="EJ38" s="132"/>
      <c r="EK38" s="132"/>
      <c r="EL38" s="132"/>
      <c r="EM38" s="132"/>
      <c r="EN38" s="132"/>
      <c r="EO38" s="132"/>
      <c r="EP38" s="132"/>
      <c r="EQ38" s="132"/>
      <c r="ER38" s="132"/>
      <c r="ES38" s="132"/>
      <c r="ET38" s="132"/>
      <c r="EU38" s="132"/>
      <c r="EV38" s="132"/>
      <c r="EW38" s="132"/>
      <c r="EX38" s="132"/>
      <c r="EY38" s="133"/>
    </row>
    <row r="39" spans="1:155" s="9" customFormat="1" ht="15.75" customHeight="1" x14ac:dyDescent="0.2">
      <c r="A39" s="134"/>
      <c r="B39" s="135"/>
      <c r="C39" s="135"/>
      <c r="D39" s="135"/>
      <c r="E39" s="135"/>
      <c r="F39" s="136"/>
      <c r="G39" s="137" t="s">
        <v>125</v>
      </c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9"/>
      <c r="AO39" s="140">
        <f>AO31+AO15</f>
        <v>28.37</v>
      </c>
      <c r="AP39" s="141"/>
      <c r="AQ39" s="141"/>
      <c r="AR39" s="141"/>
      <c r="AS39" s="141"/>
      <c r="AT39" s="141"/>
      <c r="AU39" s="141"/>
      <c r="AV39" s="141"/>
      <c r="AW39" s="142"/>
      <c r="AX39" s="140">
        <f>AX31+AX15</f>
        <v>14.44</v>
      </c>
      <c r="AY39" s="141"/>
      <c r="AZ39" s="141"/>
      <c r="BA39" s="141"/>
      <c r="BB39" s="141"/>
      <c r="BC39" s="141"/>
      <c r="BD39" s="141"/>
      <c r="BE39" s="141"/>
      <c r="BF39" s="142"/>
      <c r="BG39" s="140">
        <f>BG15+BG31</f>
        <v>4</v>
      </c>
      <c r="BH39" s="141"/>
      <c r="BI39" s="141"/>
      <c r="BJ39" s="141"/>
      <c r="BK39" s="141"/>
      <c r="BL39" s="141"/>
      <c r="BM39" s="141"/>
      <c r="BN39" s="141"/>
      <c r="BO39" s="142"/>
      <c r="BP39" s="140">
        <f>BP15+BP31</f>
        <v>3.85</v>
      </c>
      <c r="BQ39" s="141"/>
      <c r="BR39" s="141"/>
      <c r="BS39" s="141"/>
      <c r="BT39" s="141"/>
      <c r="BU39" s="141"/>
      <c r="BV39" s="141"/>
      <c r="BW39" s="141"/>
      <c r="BX39" s="142"/>
      <c r="BY39" s="140">
        <f>BY15+BY31</f>
        <v>7.68</v>
      </c>
      <c r="BZ39" s="141"/>
      <c r="CA39" s="141"/>
      <c r="CB39" s="141"/>
      <c r="CC39" s="141"/>
      <c r="CD39" s="141"/>
      <c r="CE39" s="141"/>
      <c r="CF39" s="141"/>
      <c r="CG39" s="142"/>
      <c r="CH39" s="140">
        <f>CH15+CH31</f>
        <v>5.84</v>
      </c>
      <c r="CI39" s="141"/>
      <c r="CJ39" s="141"/>
      <c r="CK39" s="141"/>
      <c r="CL39" s="141"/>
      <c r="CM39" s="141"/>
      <c r="CN39" s="141"/>
      <c r="CO39" s="141"/>
      <c r="CP39" s="142"/>
      <c r="CQ39" s="140">
        <f>CQ15+CQ31</f>
        <v>7.34</v>
      </c>
      <c r="CR39" s="141"/>
      <c r="CS39" s="141"/>
      <c r="CT39" s="141"/>
      <c r="CU39" s="141"/>
      <c r="CV39" s="141"/>
      <c r="CW39" s="141"/>
      <c r="CX39" s="141"/>
      <c r="CY39" s="142"/>
      <c r="CZ39" s="140">
        <f>CZ15+CZ31</f>
        <v>4.75</v>
      </c>
      <c r="DA39" s="141"/>
      <c r="DB39" s="141"/>
      <c r="DC39" s="141"/>
      <c r="DD39" s="141"/>
      <c r="DE39" s="141"/>
      <c r="DF39" s="141"/>
      <c r="DG39" s="141"/>
      <c r="DH39" s="142"/>
      <c r="DI39" s="140">
        <f>DI15+DI31</f>
        <v>9.35</v>
      </c>
      <c r="DJ39" s="141"/>
      <c r="DK39" s="141"/>
      <c r="DL39" s="141"/>
      <c r="DM39" s="141"/>
      <c r="DN39" s="141"/>
      <c r="DO39" s="141"/>
      <c r="DP39" s="141"/>
      <c r="DQ39" s="142"/>
      <c r="DR39" s="140">
        <f>DR15+DR31</f>
        <v>0</v>
      </c>
      <c r="DS39" s="141"/>
      <c r="DT39" s="141"/>
      <c r="DU39" s="141"/>
      <c r="DV39" s="141"/>
      <c r="DW39" s="141"/>
      <c r="DX39" s="141"/>
      <c r="DY39" s="141"/>
      <c r="DZ39" s="141"/>
      <c r="EA39" s="143" t="s">
        <v>43</v>
      </c>
      <c r="EB39" s="144"/>
      <c r="EC39" s="144"/>
      <c r="ED39" s="144"/>
      <c r="EE39" s="144"/>
      <c r="EF39" s="144"/>
      <c r="EG39" s="144"/>
      <c r="EH39" s="144"/>
      <c r="EI39" s="144"/>
      <c r="EJ39" s="144"/>
      <c r="EK39" s="144"/>
      <c r="EL39" s="144"/>
      <c r="EM39" s="144"/>
      <c r="EN39" s="144"/>
      <c r="EO39" s="144"/>
      <c r="EP39" s="144"/>
      <c r="EQ39" s="144"/>
      <c r="ER39" s="144"/>
      <c r="ES39" s="144"/>
      <c r="ET39" s="144"/>
      <c r="EU39" s="144"/>
      <c r="EV39" s="144"/>
      <c r="EW39" s="144"/>
      <c r="EX39" s="144"/>
      <c r="EY39" s="145"/>
    </row>
    <row r="40" spans="1:155" ht="10.5" customHeight="1" x14ac:dyDescent="0.2">
      <c r="A40" s="122"/>
      <c r="B40" s="123"/>
      <c r="C40" s="123"/>
      <c r="D40" s="123"/>
      <c r="E40" s="123"/>
      <c r="F40" s="124"/>
      <c r="G40" s="128" t="s">
        <v>126</v>
      </c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30"/>
      <c r="AO40" s="119">
        <v>0</v>
      </c>
      <c r="AP40" s="120"/>
      <c r="AQ40" s="120"/>
      <c r="AR40" s="120"/>
      <c r="AS40" s="120"/>
      <c r="AT40" s="120"/>
      <c r="AU40" s="120"/>
      <c r="AV40" s="120"/>
      <c r="AW40" s="121"/>
      <c r="AX40" s="119">
        <v>0</v>
      </c>
      <c r="AY40" s="120"/>
      <c r="AZ40" s="120"/>
      <c r="BA40" s="120"/>
      <c r="BB40" s="120"/>
      <c r="BC40" s="120"/>
      <c r="BD40" s="120"/>
      <c r="BE40" s="120"/>
      <c r="BF40" s="121"/>
      <c r="BG40" s="119">
        <v>0</v>
      </c>
      <c r="BH40" s="120"/>
      <c r="BI40" s="120"/>
      <c r="BJ40" s="120"/>
      <c r="BK40" s="120"/>
      <c r="BL40" s="120"/>
      <c r="BM40" s="120"/>
      <c r="BN40" s="120"/>
      <c r="BO40" s="121"/>
      <c r="BP40" s="119">
        <v>0</v>
      </c>
      <c r="BQ40" s="120"/>
      <c r="BR40" s="120"/>
      <c r="BS40" s="120"/>
      <c r="BT40" s="120"/>
      <c r="BU40" s="120"/>
      <c r="BV40" s="120"/>
      <c r="BW40" s="120"/>
      <c r="BX40" s="121"/>
      <c r="BY40" s="119">
        <v>0</v>
      </c>
      <c r="BZ40" s="120"/>
      <c r="CA40" s="120"/>
      <c r="CB40" s="120"/>
      <c r="CC40" s="120"/>
      <c r="CD40" s="120"/>
      <c r="CE40" s="120"/>
      <c r="CF40" s="120"/>
      <c r="CG40" s="121"/>
      <c r="CH40" s="119">
        <v>0</v>
      </c>
      <c r="CI40" s="120"/>
      <c r="CJ40" s="120"/>
      <c r="CK40" s="120"/>
      <c r="CL40" s="120"/>
      <c r="CM40" s="120"/>
      <c r="CN40" s="120"/>
      <c r="CO40" s="120"/>
      <c r="CP40" s="121"/>
      <c r="CQ40" s="119">
        <v>0</v>
      </c>
      <c r="CR40" s="120"/>
      <c r="CS40" s="120"/>
      <c r="CT40" s="120"/>
      <c r="CU40" s="120"/>
      <c r="CV40" s="120"/>
      <c r="CW40" s="120"/>
      <c r="CX40" s="120"/>
      <c r="CY40" s="121"/>
      <c r="CZ40" s="119">
        <v>0</v>
      </c>
      <c r="DA40" s="120"/>
      <c r="DB40" s="120"/>
      <c r="DC40" s="120"/>
      <c r="DD40" s="120"/>
      <c r="DE40" s="120"/>
      <c r="DF40" s="120"/>
      <c r="DG40" s="120"/>
      <c r="DH40" s="121"/>
      <c r="DI40" s="119">
        <v>0</v>
      </c>
      <c r="DJ40" s="120"/>
      <c r="DK40" s="120"/>
      <c r="DL40" s="120"/>
      <c r="DM40" s="120"/>
      <c r="DN40" s="120"/>
      <c r="DO40" s="120"/>
      <c r="DP40" s="120"/>
      <c r="DQ40" s="121"/>
      <c r="DR40" s="119">
        <v>0</v>
      </c>
      <c r="DS40" s="120"/>
      <c r="DT40" s="120"/>
      <c r="DU40" s="120"/>
      <c r="DV40" s="120"/>
      <c r="DW40" s="120"/>
      <c r="DX40" s="120"/>
      <c r="DY40" s="120"/>
      <c r="DZ40" s="120"/>
      <c r="EA40" s="110" t="s">
        <v>43</v>
      </c>
      <c r="EB40" s="111"/>
      <c r="EC40" s="111"/>
      <c r="ED40" s="111"/>
      <c r="EE40" s="111"/>
      <c r="EF40" s="111"/>
      <c r="EG40" s="111"/>
      <c r="EH40" s="111"/>
      <c r="EI40" s="111"/>
      <c r="EJ40" s="111"/>
      <c r="EK40" s="111"/>
      <c r="EL40" s="111"/>
      <c r="EM40" s="111"/>
      <c r="EN40" s="111"/>
      <c r="EO40" s="111"/>
      <c r="EP40" s="111"/>
      <c r="EQ40" s="111"/>
      <c r="ER40" s="111"/>
      <c r="ES40" s="111"/>
      <c r="ET40" s="111"/>
      <c r="EU40" s="111"/>
      <c r="EV40" s="111"/>
      <c r="EW40" s="111"/>
      <c r="EX40" s="111"/>
      <c r="EY40" s="112"/>
    </row>
    <row r="41" spans="1:155" ht="10.5" customHeight="1" x14ac:dyDescent="0.2">
      <c r="A41" s="122"/>
      <c r="B41" s="123"/>
      <c r="C41" s="123"/>
      <c r="D41" s="123"/>
      <c r="E41" s="123"/>
      <c r="F41" s="124"/>
      <c r="G41" s="125" t="s">
        <v>127</v>
      </c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  <c r="AL41" s="126"/>
      <c r="AM41" s="126"/>
      <c r="AN41" s="127"/>
      <c r="AO41" s="119">
        <v>0</v>
      </c>
      <c r="AP41" s="120"/>
      <c r="AQ41" s="120"/>
      <c r="AR41" s="120"/>
      <c r="AS41" s="120"/>
      <c r="AT41" s="120"/>
      <c r="AU41" s="120"/>
      <c r="AV41" s="120"/>
      <c r="AW41" s="121"/>
      <c r="AX41" s="119">
        <v>0</v>
      </c>
      <c r="AY41" s="120"/>
      <c r="AZ41" s="120"/>
      <c r="BA41" s="120"/>
      <c r="BB41" s="120"/>
      <c r="BC41" s="120"/>
      <c r="BD41" s="120"/>
      <c r="BE41" s="120"/>
      <c r="BF41" s="121"/>
      <c r="BG41" s="119">
        <v>0</v>
      </c>
      <c r="BH41" s="120"/>
      <c r="BI41" s="120"/>
      <c r="BJ41" s="120"/>
      <c r="BK41" s="120"/>
      <c r="BL41" s="120"/>
      <c r="BM41" s="120"/>
      <c r="BN41" s="120"/>
      <c r="BO41" s="121"/>
      <c r="BP41" s="119">
        <v>0</v>
      </c>
      <c r="BQ41" s="120"/>
      <c r="BR41" s="120"/>
      <c r="BS41" s="120"/>
      <c r="BT41" s="120"/>
      <c r="BU41" s="120"/>
      <c r="BV41" s="120"/>
      <c r="BW41" s="120"/>
      <c r="BX41" s="121"/>
      <c r="BY41" s="119">
        <v>0</v>
      </c>
      <c r="BZ41" s="120"/>
      <c r="CA41" s="120"/>
      <c r="CB41" s="120"/>
      <c r="CC41" s="120"/>
      <c r="CD41" s="120"/>
      <c r="CE41" s="120"/>
      <c r="CF41" s="120"/>
      <c r="CG41" s="121"/>
      <c r="CH41" s="119">
        <v>0</v>
      </c>
      <c r="CI41" s="120"/>
      <c r="CJ41" s="120"/>
      <c r="CK41" s="120"/>
      <c r="CL41" s="120"/>
      <c r="CM41" s="120"/>
      <c r="CN41" s="120"/>
      <c r="CO41" s="120"/>
      <c r="CP41" s="121"/>
      <c r="CQ41" s="119">
        <v>0</v>
      </c>
      <c r="CR41" s="120"/>
      <c r="CS41" s="120"/>
      <c r="CT41" s="120"/>
      <c r="CU41" s="120"/>
      <c r="CV41" s="120"/>
      <c r="CW41" s="120"/>
      <c r="CX41" s="120"/>
      <c r="CY41" s="121"/>
      <c r="CZ41" s="119">
        <v>0</v>
      </c>
      <c r="DA41" s="120"/>
      <c r="DB41" s="120"/>
      <c r="DC41" s="120"/>
      <c r="DD41" s="120"/>
      <c r="DE41" s="120"/>
      <c r="DF41" s="120"/>
      <c r="DG41" s="120"/>
      <c r="DH41" s="121"/>
      <c r="DI41" s="119">
        <v>0</v>
      </c>
      <c r="DJ41" s="120"/>
      <c r="DK41" s="120"/>
      <c r="DL41" s="120"/>
      <c r="DM41" s="120"/>
      <c r="DN41" s="120"/>
      <c r="DO41" s="120"/>
      <c r="DP41" s="120"/>
      <c r="DQ41" s="121"/>
      <c r="DR41" s="119">
        <v>0</v>
      </c>
      <c r="DS41" s="120"/>
      <c r="DT41" s="120"/>
      <c r="DU41" s="120"/>
      <c r="DV41" s="120"/>
      <c r="DW41" s="120"/>
      <c r="DX41" s="120"/>
      <c r="DY41" s="120"/>
      <c r="DZ41" s="120"/>
      <c r="EA41" s="110" t="s">
        <v>43</v>
      </c>
      <c r="EB41" s="111"/>
      <c r="EC41" s="111"/>
      <c r="ED41" s="111"/>
      <c r="EE41" s="111"/>
      <c r="EF41" s="111"/>
      <c r="EG41" s="111"/>
      <c r="EH41" s="111"/>
      <c r="EI41" s="111"/>
      <c r="EJ41" s="111"/>
      <c r="EK41" s="111"/>
      <c r="EL41" s="111"/>
      <c r="EM41" s="111"/>
      <c r="EN41" s="111"/>
      <c r="EO41" s="111"/>
      <c r="EP41" s="111"/>
      <c r="EQ41" s="111"/>
      <c r="ER41" s="111"/>
      <c r="ES41" s="111"/>
      <c r="ET41" s="111"/>
      <c r="EU41" s="111"/>
      <c r="EV41" s="111"/>
      <c r="EW41" s="111"/>
      <c r="EX41" s="111"/>
      <c r="EY41" s="112"/>
    </row>
    <row r="42" spans="1:155" ht="10.5" customHeight="1" thickBot="1" x14ac:dyDescent="0.25">
      <c r="A42" s="113"/>
      <c r="B42" s="114"/>
      <c r="C42" s="114"/>
      <c r="D42" s="114"/>
      <c r="E42" s="114"/>
      <c r="F42" s="115"/>
      <c r="G42" s="116" t="s">
        <v>128</v>
      </c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8"/>
      <c r="AO42" s="104">
        <v>0</v>
      </c>
      <c r="AP42" s="105"/>
      <c r="AQ42" s="105"/>
      <c r="AR42" s="105"/>
      <c r="AS42" s="105"/>
      <c r="AT42" s="105"/>
      <c r="AU42" s="105"/>
      <c r="AV42" s="105"/>
      <c r="AW42" s="106"/>
      <c r="AX42" s="104">
        <v>0</v>
      </c>
      <c r="AY42" s="105"/>
      <c r="AZ42" s="105"/>
      <c r="BA42" s="105"/>
      <c r="BB42" s="105"/>
      <c r="BC42" s="105"/>
      <c r="BD42" s="105"/>
      <c r="BE42" s="105"/>
      <c r="BF42" s="106"/>
      <c r="BG42" s="104">
        <v>0</v>
      </c>
      <c r="BH42" s="105"/>
      <c r="BI42" s="105"/>
      <c r="BJ42" s="105"/>
      <c r="BK42" s="105"/>
      <c r="BL42" s="105"/>
      <c r="BM42" s="105"/>
      <c r="BN42" s="105"/>
      <c r="BO42" s="106"/>
      <c r="BP42" s="104">
        <v>0</v>
      </c>
      <c r="BQ42" s="105"/>
      <c r="BR42" s="105"/>
      <c r="BS42" s="105"/>
      <c r="BT42" s="105"/>
      <c r="BU42" s="105"/>
      <c r="BV42" s="105"/>
      <c r="BW42" s="105"/>
      <c r="BX42" s="106"/>
      <c r="BY42" s="104">
        <v>0</v>
      </c>
      <c r="BZ42" s="105"/>
      <c r="CA42" s="105"/>
      <c r="CB42" s="105"/>
      <c r="CC42" s="105"/>
      <c r="CD42" s="105"/>
      <c r="CE42" s="105"/>
      <c r="CF42" s="105"/>
      <c r="CG42" s="106"/>
      <c r="CH42" s="104">
        <v>0</v>
      </c>
      <c r="CI42" s="105"/>
      <c r="CJ42" s="105"/>
      <c r="CK42" s="105"/>
      <c r="CL42" s="105"/>
      <c r="CM42" s="105"/>
      <c r="CN42" s="105"/>
      <c r="CO42" s="105"/>
      <c r="CP42" s="106"/>
      <c r="CQ42" s="104">
        <v>0</v>
      </c>
      <c r="CR42" s="105"/>
      <c r="CS42" s="105"/>
      <c r="CT42" s="105"/>
      <c r="CU42" s="105"/>
      <c r="CV42" s="105"/>
      <c r="CW42" s="105"/>
      <c r="CX42" s="105"/>
      <c r="CY42" s="106"/>
      <c r="CZ42" s="104">
        <v>0</v>
      </c>
      <c r="DA42" s="105"/>
      <c r="DB42" s="105"/>
      <c r="DC42" s="105"/>
      <c r="DD42" s="105"/>
      <c r="DE42" s="105"/>
      <c r="DF42" s="105"/>
      <c r="DG42" s="105"/>
      <c r="DH42" s="106"/>
      <c r="DI42" s="104">
        <v>0</v>
      </c>
      <c r="DJ42" s="105"/>
      <c r="DK42" s="105"/>
      <c r="DL42" s="105"/>
      <c r="DM42" s="105"/>
      <c r="DN42" s="105"/>
      <c r="DO42" s="105"/>
      <c r="DP42" s="105"/>
      <c r="DQ42" s="106"/>
      <c r="DR42" s="104">
        <v>0</v>
      </c>
      <c r="DS42" s="105"/>
      <c r="DT42" s="105"/>
      <c r="DU42" s="105"/>
      <c r="DV42" s="105"/>
      <c r="DW42" s="105"/>
      <c r="DX42" s="105"/>
      <c r="DY42" s="105"/>
      <c r="DZ42" s="105"/>
      <c r="EA42" s="107" t="s">
        <v>43</v>
      </c>
      <c r="EB42" s="108"/>
      <c r="EC42" s="108"/>
      <c r="ED42" s="108"/>
      <c r="EE42" s="108"/>
      <c r="EF42" s="108"/>
      <c r="EG42" s="108"/>
      <c r="EH42" s="108"/>
      <c r="EI42" s="108"/>
      <c r="EJ42" s="108"/>
      <c r="EK42" s="108"/>
      <c r="EL42" s="108"/>
      <c r="EM42" s="108"/>
      <c r="EN42" s="108"/>
      <c r="EO42" s="108"/>
      <c r="EP42" s="108"/>
      <c r="EQ42" s="108"/>
      <c r="ER42" s="108"/>
      <c r="ES42" s="108"/>
      <c r="ET42" s="108"/>
      <c r="EU42" s="108"/>
      <c r="EV42" s="108"/>
      <c r="EW42" s="108"/>
      <c r="EX42" s="108"/>
      <c r="EY42" s="109"/>
    </row>
    <row r="43" spans="1:155" s="6" customFormat="1" ht="13.5" customHeight="1" x14ac:dyDescent="0.2">
      <c r="F43" s="7" t="s">
        <v>30</v>
      </c>
      <c r="G43" s="6" t="s">
        <v>71</v>
      </c>
      <c r="CY43" s="31"/>
    </row>
    <row r="44" spans="1:155" s="6" customFormat="1" ht="9.6" x14ac:dyDescent="0.2">
      <c r="E44" s="7"/>
      <c r="F44" s="7" t="s">
        <v>129</v>
      </c>
      <c r="G44" s="6" t="s">
        <v>130</v>
      </c>
    </row>
  </sheetData>
  <mergeCells count="387">
    <mergeCell ref="CH14:CP14"/>
    <mergeCell ref="BG15:BO15"/>
    <mergeCell ref="BP15:BX15"/>
    <mergeCell ref="AO14:AW14"/>
    <mergeCell ref="AX14:BF14"/>
    <mergeCell ref="BG14:BO14"/>
    <mergeCell ref="BP14:BX14"/>
    <mergeCell ref="A4:EY5"/>
    <mergeCell ref="DD6:EY6"/>
    <mergeCell ref="DX7:EY7"/>
    <mergeCell ref="DX8:EY8"/>
    <mergeCell ref="A12:F14"/>
    <mergeCell ref="G12:AN14"/>
    <mergeCell ref="AO12:DZ12"/>
    <mergeCell ref="EA12:EY14"/>
    <mergeCell ref="AO13:BF13"/>
    <mergeCell ref="BG13:BX13"/>
    <mergeCell ref="BY13:CP13"/>
    <mergeCell ref="CQ13:DH13"/>
    <mergeCell ref="DI13:DZ13"/>
    <mergeCell ref="CQ14:CY14"/>
    <mergeCell ref="CZ14:DH14"/>
    <mergeCell ref="EA17:EY17"/>
    <mergeCell ref="BY17:CG17"/>
    <mergeCell ref="CH17:CP17"/>
    <mergeCell ref="CQ17:CY17"/>
    <mergeCell ref="CZ17:DH17"/>
    <mergeCell ref="DI17:DQ17"/>
    <mergeCell ref="DR17:DZ17"/>
    <mergeCell ref="DI14:DQ14"/>
    <mergeCell ref="DR14:DZ14"/>
    <mergeCell ref="EA15:EY15"/>
    <mergeCell ref="BY16:CG16"/>
    <mergeCell ref="CH16:CP16"/>
    <mergeCell ref="CQ16:CY16"/>
    <mergeCell ref="BY15:CG15"/>
    <mergeCell ref="CH15:CP15"/>
    <mergeCell ref="CQ15:CY15"/>
    <mergeCell ref="CZ15:DH15"/>
    <mergeCell ref="DI15:DQ15"/>
    <mergeCell ref="DR15:DZ15"/>
    <mergeCell ref="CZ16:DH16"/>
    <mergeCell ref="DI16:DQ16"/>
    <mergeCell ref="DR16:DZ16"/>
    <mergeCell ref="EA16:EY16"/>
    <mergeCell ref="BY14:CG14"/>
    <mergeCell ref="AX18:BF18"/>
    <mergeCell ref="BG18:BO18"/>
    <mergeCell ref="BP18:BX18"/>
    <mergeCell ref="BY18:CG18"/>
    <mergeCell ref="CH18:CP18"/>
    <mergeCell ref="CQ18:CY18"/>
    <mergeCell ref="AO15:AW15"/>
    <mergeCell ref="AX15:BF15"/>
    <mergeCell ref="A17:F17"/>
    <mergeCell ref="G17:AN17"/>
    <mergeCell ref="AO17:AW17"/>
    <mergeCell ref="AX17:BF17"/>
    <mergeCell ref="BG17:BO17"/>
    <mergeCell ref="BP17:BX17"/>
    <mergeCell ref="A16:F16"/>
    <mergeCell ref="G16:AN16"/>
    <mergeCell ref="AO16:AW16"/>
    <mergeCell ref="AX16:BF16"/>
    <mergeCell ref="BG16:BO16"/>
    <mergeCell ref="BP16:BX16"/>
    <mergeCell ref="A15:F15"/>
    <mergeCell ref="G15:AN15"/>
    <mergeCell ref="CZ18:DH18"/>
    <mergeCell ref="DI18:DQ18"/>
    <mergeCell ref="BP20:BX20"/>
    <mergeCell ref="BY20:CG20"/>
    <mergeCell ref="CH20:CP20"/>
    <mergeCell ref="CQ20:CY20"/>
    <mergeCell ref="DR18:DZ18"/>
    <mergeCell ref="EA18:EY18"/>
    <mergeCell ref="A19:F19"/>
    <mergeCell ref="G19:AN19"/>
    <mergeCell ref="AO19:AW19"/>
    <mergeCell ref="AX19:BF19"/>
    <mergeCell ref="BG19:BO19"/>
    <mergeCell ref="BP19:BX19"/>
    <mergeCell ref="EA19:EY19"/>
    <mergeCell ref="BY19:CG19"/>
    <mergeCell ref="CH19:CP19"/>
    <mergeCell ref="CQ19:CY19"/>
    <mergeCell ref="CZ19:DH19"/>
    <mergeCell ref="DI19:DQ19"/>
    <mergeCell ref="DR19:DZ19"/>
    <mergeCell ref="A18:F18"/>
    <mergeCell ref="G18:AN18"/>
    <mergeCell ref="AO18:AW18"/>
    <mergeCell ref="CH22:CP22"/>
    <mergeCell ref="CQ22:CY22"/>
    <mergeCell ref="CZ20:DH20"/>
    <mergeCell ref="DI20:DQ20"/>
    <mergeCell ref="DR20:DZ20"/>
    <mergeCell ref="EA20:EY20"/>
    <mergeCell ref="A21:F21"/>
    <mergeCell ref="G21:AN21"/>
    <mergeCell ref="AO21:AW21"/>
    <mergeCell ref="AX21:BF21"/>
    <mergeCell ref="BG21:BO21"/>
    <mergeCell ref="BP21:BX21"/>
    <mergeCell ref="EA21:EY21"/>
    <mergeCell ref="BY21:CG21"/>
    <mergeCell ref="CH21:CP21"/>
    <mergeCell ref="CQ21:CY21"/>
    <mergeCell ref="CZ21:DH21"/>
    <mergeCell ref="DI21:DQ21"/>
    <mergeCell ref="DR21:DZ21"/>
    <mergeCell ref="A20:F20"/>
    <mergeCell ref="G20:AN20"/>
    <mergeCell ref="AO20:AW20"/>
    <mergeCell ref="AX20:BF20"/>
    <mergeCell ref="BG20:BO20"/>
    <mergeCell ref="CZ22:DH22"/>
    <mergeCell ref="DI22:DQ22"/>
    <mergeCell ref="DR22:DZ22"/>
    <mergeCell ref="EA22:EY22"/>
    <mergeCell ref="A23:F23"/>
    <mergeCell ref="G23:AN23"/>
    <mergeCell ref="AO23:AW23"/>
    <mergeCell ref="AX23:BF23"/>
    <mergeCell ref="BG23:BO23"/>
    <mergeCell ref="BP23:BX23"/>
    <mergeCell ref="EA23:EY23"/>
    <mergeCell ref="BY23:CG23"/>
    <mergeCell ref="CH23:CP23"/>
    <mergeCell ref="CQ23:CY23"/>
    <mergeCell ref="CZ23:DH23"/>
    <mergeCell ref="DI23:DQ23"/>
    <mergeCell ref="DR23:DZ23"/>
    <mergeCell ref="A22:F22"/>
    <mergeCell ref="G22:AN22"/>
    <mergeCell ref="AO22:AW22"/>
    <mergeCell ref="AX22:BF22"/>
    <mergeCell ref="BG22:BO22"/>
    <mergeCell ref="BP22:BX22"/>
    <mergeCell ref="BY22:CG22"/>
    <mergeCell ref="EA24:EY24"/>
    <mergeCell ref="A25:F25"/>
    <mergeCell ref="G25:AN25"/>
    <mergeCell ref="AO25:AW25"/>
    <mergeCell ref="AX25:BF25"/>
    <mergeCell ref="BG25:BO25"/>
    <mergeCell ref="BP25:BX25"/>
    <mergeCell ref="EA25:EY25"/>
    <mergeCell ref="BY25:CG25"/>
    <mergeCell ref="CH25:CP25"/>
    <mergeCell ref="CQ25:CY25"/>
    <mergeCell ref="CZ25:DH25"/>
    <mergeCell ref="DI25:DQ25"/>
    <mergeCell ref="DR25:DZ25"/>
    <mergeCell ref="A24:F24"/>
    <mergeCell ref="G24:AN24"/>
    <mergeCell ref="AO24:AW24"/>
    <mergeCell ref="AX24:BF24"/>
    <mergeCell ref="BG24:BO24"/>
    <mergeCell ref="BP24:BX24"/>
    <mergeCell ref="BY24:CG24"/>
    <mergeCell ref="CH24:CP24"/>
    <mergeCell ref="CQ24:CY24"/>
    <mergeCell ref="AX26:BF26"/>
    <mergeCell ref="BG26:BO26"/>
    <mergeCell ref="BP26:BX26"/>
    <mergeCell ref="BY26:CG26"/>
    <mergeCell ref="CH26:CP26"/>
    <mergeCell ref="CQ26:CY26"/>
    <mergeCell ref="CZ24:DH24"/>
    <mergeCell ref="DI24:DQ24"/>
    <mergeCell ref="DR24:DZ24"/>
    <mergeCell ref="BP28:BX28"/>
    <mergeCell ref="BY28:CG28"/>
    <mergeCell ref="CH28:CP28"/>
    <mergeCell ref="CQ28:CY28"/>
    <mergeCell ref="CZ26:DH26"/>
    <mergeCell ref="DI26:DQ26"/>
    <mergeCell ref="DR26:DZ26"/>
    <mergeCell ref="EA26:EY26"/>
    <mergeCell ref="A27:F27"/>
    <mergeCell ref="G27:AN27"/>
    <mergeCell ref="AO27:AW27"/>
    <mergeCell ref="AX27:BF27"/>
    <mergeCell ref="BG27:BO27"/>
    <mergeCell ref="BP27:BX27"/>
    <mergeCell ref="EA27:EY27"/>
    <mergeCell ref="BY27:CG27"/>
    <mergeCell ref="CH27:CP27"/>
    <mergeCell ref="CQ27:CY27"/>
    <mergeCell ref="CZ27:DH27"/>
    <mergeCell ref="DI27:DQ27"/>
    <mergeCell ref="DR27:DZ27"/>
    <mergeCell ref="A26:F26"/>
    <mergeCell ref="G26:AN26"/>
    <mergeCell ref="AO26:AW26"/>
    <mergeCell ref="CH30:CP30"/>
    <mergeCell ref="CQ30:CY30"/>
    <mergeCell ref="CZ28:DH28"/>
    <mergeCell ref="DI28:DQ28"/>
    <mergeCell ref="DR28:DZ28"/>
    <mergeCell ref="EA28:EY28"/>
    <mergeCell ref="A29:F29"/>
    <mergeCell ref="G29:AN29"/>
    <mergeCell ref="AO29:AW29"/>
    <mergeCell ref="AX29:BF29"/>
    <mergeCell ref="BG29:BO29"/>
    <mergeCell ref="BP29:BX29"/>
    <mergeCell ref="EA29:EY29"/>
    <mergeCell ref="BY29:CG29"/>
    <mergeCell ref="CH29:CP29"/>
    <mergeCell ref="CQ29:CY29"/>
    <mergeCell ref="CZ29:DH29"/>
    <mergeCell ref="DI29:DQ29"/>
    <mergeCell ref="DR29:DZ29"/>
    <mergeCell ref="A28:F28"/>
    <mergeCell ref="G28:AN28"/>
    <mergeCell ref="AO28:AW28"/>
    <mergeCell ref="AX28:BF28"/>
    <mergeCell ref="BG28:BO28"/>
    <mergeCell ref="CZ30:DH30"/>
    <mergeCell ref="DI30:DQ30"/>
    <mergeCell ref="DR30:DZ30"/>
    <mergeCell ref="EA30:EY30"/>
    <mergeCell ref="A31:F31"/>
    <mergeCell ref="G31:AN31"/>
    <mergeCell ref="AO31:AW31"/>
    <mergeCell ref="AX31:BF31"/>
    <mergeCell ref="BG31:BO31"/>
    <mergeCell ref="BP31:BX31"/>
    <mergeCell ref="EA31:EY31"/>
    <mergeCell ref="BY31:CG31"/>
    <mergeCell ref="CH31:CP31"/>
    <mergeCell ref="CQ31:CY31"/>
    <mergeCell ref="CZ31:DH31"/>
    <mergeCell ref="DI31:DQ31"/>
    <mergeCell ref="DR31:DZ31"/>
    <mergeCell ref="A30:F30"/>
    <mergeCell ref="G30:AN30"/>
    <mergeCell ref="AO30:AW30"/>
    <mergeCell ref="AX30:BF30"/>
    <mergeCell ref="BG30:BO30"/>
    <mergeCell ref="BP30:BX30"/>
    <mergeCell ref="BY30:CG30"/>
    <mergeCell ref="EA32:EY32"/>
    <mergeCell ref="A33:F33"/>
    <mergeCell ref="G33:AN33"/>
    <mergeCell ref="AO33:AW33"/>
    <mergeCell ref="AX33:BF33"/>
    <mergeCell ref="BG33:BO33"/>
    <mergeCell ref="BP33:BX33"/>
    <mergeCell ref="EA33:EY33"/>
    <mergeCell ref="BY33:CG33"/>
    <mergeCell ref="CH33:CP33"/>
    <mergeCell ref="CQ33:CY33"/>
    <mergeCell ref="CZ33:DH33"/>
    <mergeCell ref="DI33:DQ33"/>
    <mergeCell ref="DR33:DZ33"/>
    <mergeCell ref="A32:F32"/>
    <mergeCell ref="G32:AN32"/>
    <mergeCell ref="AO32:AW32"/>
    <mergeCell ref="AX32:BF32"/>
    <mergeCell ref="BG32:BO32"/>
    <mergeCell ref="BP32:BX32"/>
    <mergeCell ref="BY32:CG32"/>
    <mergeCell ref="CH32:CP32"/>
    <mergeCell ref="CQ32:CY32"/>
    <mergeCell ref="AX34:BF34"/>
    <mergeCell ref="BG34:BO34"/>
    <mergeCell ref="BP34:BX34"/>
    <mergeCell ref="BY34:CG34"/>
    <mergeCell ref="CH34:CP34"/>
    <mergeCell ref="CQ34:CY34"/>
    <mergeCell ref="CZ32:DH32"/>
    <mergeCell ref="DI32:DQ32"/>
    <mergeCell ref="DR32:DZ32"/>
    <mergeCell ref="BP36:BX36"/>
    <mergeCell ref="BY36:CG36"/>
    <mergeCell ref="CH36:CP36"/>
    <mergeCell ref="CQ36:CY36"/>
    <mergeCell ref="CZ34:DH34"/>
    <mergeCell ref="DI34:DQ34"/>
    <mergeCell ref="DR34:DZ34"/>
    <mergeCell ref="EA34:EY34"/>
    <mergeCell ref="A35:F35"/>
    <mergeCell ref="G35:AN35"/>
    <mergeCell ref="AO35:AW35"/>
    <mergeCell ref="AX35:BF35"/>
    <mergeCell ref="BG35:BO35"/>
    <mergeCell ref="BP35:BX35"/>
    <mergeCell ref="EA35:EY35"/>
    <mergeCell ref="BY35:CG35"/>
    <mergeCell ref="CH35:CP35"/>
    <mergeCell ref="CQ35:CY35"/>
    <mergeCell ref="CZ35:DH35"/>
    <mergeCell ref="DI35:DQ35"/>
    <mergeCell ref="DR35:DZ35"/>
    <mergeCell ref="A34:F34"/>
    <mergeCell ref="G34:AN34"/>
    <mergeCell ref="AO34:AW34"/>
    <mergeCell ref="CH38:CP38"/>
    <mergeCell ref="CQ38:CY38"/>
    <mergeCell ref="CZ36:DH36"/>
    <mergeCell ref="DI36:DQ36"/>
    <mergeCell ref="DR36:DZ36"/>
    <mergeCell ref="EA36:EY36"/>
    <mergeCell ref="A37:F37"/>
    <mergeCell ref="G37:AN37"/>
    <mergeCell ref="AO37:AW37"/>
    <mergeCell ref="AX37:BF37"/>
    <mergeCell ref="BG37:BO37"/>
    <mergeCell ref="BP37:BX37"/>
    <mergeCell ref="EA37:EY37"/>
    <mergeCell ref="BY37:CG37"/>
    <mergeCell ref="CH37:CP37"/>
    <mergeCell ref="CQ37:CY37"/>
    <mergeCell ref="CZ37:DH37"/>
    <mergeCell ref="DI37:DQ37"/>
    <mergeCell ref="DR37:DZ37"/>
    <mergeCell ref="A36:F36"/>
    <mergeCell ref="G36:AN36"/>
    <mergeCell ref="AO36:AW36"/>
    <mergeCell ref="AX36:BF36"/>
    <mergeCell ref="BG36:BO36"/>
    <mergeCell ref="CZ38:DH38"/>
    <mergeCell ref="DI38:DQ38"/>
    <mergeCell ref="DR38:DZ38"/>
    <mergeCell ref="EA38:EY38"/>
    <mergeCell ref="A39:F39"/>
    <mergeCell ref="G39:AN39"/>
    <mergeCell ref="AO39:AW39"/>
    <mergeCell ref="AX39:BF39"/>
    <mergeCell ref="BG39:BO39"/>
    <mergeCell ref="BP39:BX39"/>
    <mergeCell ref="EA39:EY39"/>
    <mergeCell ref="BY39:CG39"/>
    <mergeCell ref="CH39:CP39"/>
    <mergeCell ref="CQ39:CY39"/>
    <mergeCell ref="CZ39:DH39"/>
    <mergeCell ref="DI39:DQ39"/>
    <mergeCell ref="DR39:DZ39"/>
    <mergeCell ref="A38:F38"/>
    <mergeCell ref="G38:AN38"/>
    <mergeCell ref="AO38:AW38"/>
    <mergeCell ref="AX38:BF38"/>
    <mergeCell ref="BG38:BO38"/>
    <mergeCell ref="BP38:BX38"/>
    <mergeCell ref="BY38:CG38"/>
    <mergeCell ref="CZ40:DH40"/>
    <mergeCell ref="DI40:DQ40"/>
    <mergeCell ref="DR40:DZ40"/>
    <mergeCell ref="EA40:EY40"/>
    <mergeCell ref="A41:F41"/>
    <mergeCell ref="G41:AN41"/>
    <mergeCell ref="AO41:AW41"/>
    <mergeCell ref="AX41:BF41"/>
    <mergeCell ref="BG41:BO41"/>
    <mergeCell ref="BP41:BX41"/>
    <mergeCell ref="A40:F40"/>
    <mergeCell ref="G40:AN40"/>
    <mergeCell ref="AO40:AW40"/>
    <mergeCell ref="AX40:BF40"/>
    <mergeCell ref="BG40:BO40"/>
    <mergeCell ref="BP40:BX40"/>
    <mergeCell ref="BY40:CG40"/>
    <mergeCell ref="CH40:CP40"/>
    <mergeCell ref="CQ40:CY40"/>
    <mergeCell ref="CZ42:DH42"/>
    <mergeCell ref="DI42:DQ42"/>
    <mergeCell ref="DR42:DZ42"/>
    <mergeCell ref="EA42:EY42"/>
    <mergeCell ref="EA41:EY41"/>
    <mergeCell ref="A42:F42"/>
    <mergeCell ref="G42:AN42"/>
    <mergeCell ref="AO42:AW42"/>
    <mergeCell ref="AX42:BF42"/>
    <mergeCell ref="BG42:BO42"/>
    <mergeCell ref="BP42:BX42"/>
    <mergeCell ref="BY42:CG42"/>
    <mergeCell ref="CH42:CP42"/>
    <mergeCell ref="CQ42:CY42"/>
    <mergeCell ref="BY41:CG41"/>
    <mergeCell ref="CH41:CP41"/>
    <mergeCell ref="CQ41:CY41"/>
    <mergeCell ref="CZ41:DH41"/>
    <mergeCell ref="DI41:DQ41"/>
    <mergeCell ref="DR41:DZ41"/>
  </mergeCells>
  <pageMargins left="0.23622047244094491" right="0.23622047244094491" top="0.74803149606299213" bottom="0.74803149606299213" header="0.31496062992125984" footer="0.31496062992125984"/>
  <pageSetup paperSize="9" scale="7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A48"/>
  <sheetViews>
    <sheetView view="pageBreakPreview" topLeftCell="B10" zoomScale="160" zoomScaleNormal="100" zoomScaleSheetLayoutView="160" workbookViewId="0">
      <selection activeCell="BP10" sqref="BP10"/>
    </sheetView>
  </sheetViews>
  <sheetFormatPr defaultColWidth="0.88671875" defaultRowHeight="13.2" x14ac:dyDescent="0.25"/>
  <cols>
    <col min="1" max="1" width="0" style="10" hidden="1" customWidth="1"/>
    <col min="2" max="16384" width="0.88671875" style="10"/>
  </cols>
  <sheetData>
    <row r="1" spans="1:105" ht="33.75" customHeight="1" x14ac:dyDescent="0.25">
      <c r="CC1" s="97" t="s">
        <v>143</v>
      </c>
      <c r="CD1" s="97"/>
      <c r="CE1" s="97"/>
      <c r="CF1" s="97"/>
      <c r="CG1" s="97"/>
      <c r="CH1" s="97"/>
      <c r="CI1" s="97"/>
      <c r="CJ1" s="97"/>
      <c r="CK1" s="97"/>
      <c r="CL1" s="97"/>
      <c r="CM1" s="97"/>
      <c r="CN1" s="97"/>
      <c r="CO1" s="97"/>
      <c r="CP1" s="97"/>
      <c r="CQ1" s="97"/>
      <c r="CR1" s="97"/>
      <c r="CS1" s="97"/>
      <c r="CT1" s="97"/>
      <c r="CU1" s="97"/>
      <c r="CV1" s="97"/>
      <c r="CW1" s="97"/>
      <c r="CX1" s="97"/>
      <c r="CY1" s="97"/>
      <c r="CZ1" s="97"/>
      <c r="DA1" s="97"/>
    </row>
    <row r="3" spans="1:105" s="8" customFormat="1" ht="31.5" customHeight="1" x14ac:dyDescent="0.3">
      <c r="A3" s="196" t="s">
        <v>195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97"/>
      <c r="AS3" s="197"/>
      <c r="AT3" s="197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7"/>
      <c r="BM3" s="197"/>
      <c r="BN3" s="197"/>
      <c r="BO3" s="197"/>
      <c r="BP3" s="197"/>
      <c r="BQ3" s="197"/>
      <c r="BR3" s="197"/>
      <c r="BS3" s="197"/>
      <c r="BT3" s="197"/>
      <c r="BU3" s="197"/>
      <c r="BV3" s="197"/>
      <c r="BW3" s="197"/>
      <c r="BX3" s="197"/>
      <c r="BY3" s="197"/>
      <c r="BZ3" s="197"/>
      <c r="CA3" s="197"/>
      <c r="CB3" s="197"/>
      <c r="CC3" s="197"/>
      <c r="CD3" s="197"/>
      <c r="CE3" s="197"/>
      <c r="CF3" s="197"/>
      <c r="CG3" s="197"/>
      <c r="CH3" s="197"/>
      <c r="CI3" s="197"/>
      <c r="CJ3" s="197"/>
      <c r="CK3" s="197"/>
      <c r="CL3" s="197"/>
      <c r="CM3" s="197"/>
      <c r="CN3" s="197"/>
      <c r="CO3" s="197"/>
      <c r="CP3" s="197"/>
      <c r="CQ3" s="197"/>
      <c r="CR3" s="197"/>
      <c r="CS3" s="197"/>
      <c r="CT3" s="197"/>
      <c r="CU3" s="197"/>
      <c r="CV3" s="197"/>
      <c r="CW3" s="197"/>
      <c r="CX3" s="197"/>
      <c r="CY3" s="197"/>
      <c r="CZ3" s="197"/>
      <c r="DA3" s="197"/>
    </row>
    <row r="5" spans="1:105" s="46" customFormat="1" x14ac:dyDescent="0.25">
      <c r="K5" s="198" t="s">
        <v>192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198"/>
      <c r="BE5" s="199" t="s">
        <v>223</v>
      </c>
      <c r="BF5" s="199"/>
      <c r="BG5" s="199"/>
      <c r="BH5" s="199"/>
      <c r="BI5" s="200" t="s">
        <v>144</v>
      </c>
      <c r="BJ5" s="200"/>
      <c r="BK5" s="200"/>
      <c r="BL5" s="200"/>
      <c r="BM5" s="200"/>
      <c r="BN5" s="200"/>
      <c r="BO5" s="200"/>
      <c r="BP5" s="200"/>
      <c r="BQ5" s="200"/>
      <c r="BR5" s="200"/>
      <c r="BS5" s="199" t="s">
        <v>210</v>
      </c>
      <c r="BT5" s="199"/>
      <c r="BU5" s="199"/>
      <c r="BV5" s="199"/>
      <c r="BW5" s="199"/>
      <c r="BX5" s="199"/>
      <c r="BY5" s="199"/>
      <c r="BZ5" s="201" t="s">
        <v>145</v>
      </c>
      <c r="CA5" s="201"/>
      <c r="CB5" s="201"/>
      <c r="CC5" s="201"/>
      <c r="CD5" s="201"/>
      <c r="CE5" s="201"/>
      <c r="CF5" s="199" t="s">
        <v>193</v>
      </c>
      <c r="CG5" s="199"/>
      <c r="CH5" s="199"/>
      <c r="CI5" s="199"/>
      <c r="CJ5" s="199"/>
      <c r="CK5" s="199"/>
      <c r="CL5" s="199"/>
      <c r="CM5" s="46" t="s">
        <v>194</v>
      </c>
    </row>
    <row r="7" spans="1:105" ht="42" customHeight="1" x14ac:dyDescent="0.25">
      <c r="BZ7" s="211" t="s">
        <v>196</v>
      </c>
      <c r="CA7" s="211"/>
      <c r="CB7" s="211"/>
      <c r="CC7" s="211"/>
      <c r="CD7" s="211"/>
      <c r="CE7" s="211"/>
      <c r="CF7" s="211"/>
      <c r="CG7" s="211"/>
      <c r="CH7" s="211"/>
      <c r="CI7" s="211"/>
      <c r="CJ7" s="211"/>
      <c r="CK7" s="211"/>
      <c r="CL7" s="211"/>
      <c r="CM7" s="211"/>
      <c r="CN7" s="211"/>
      <c r="CO7" s="211"/>
      <c r="CP7" s="211"/>
      <c r="CQ7" s="211"/>
      <c r="CR7" s="211"/>
      <c r="CS7" s="211"/>
      <c r="CT7" s="211"/>
      <c r="CU7" s="211"/>
      <c r="CV7" s="211"/>
      <c r="CW7" s="211"/>
      <c r="CX7" s="211"/>
      <c r="CY7" s="211"/>
      <c r="CZ7" s="211"/>
      <c r="DA7" s="211"/>
    </row>
    <row r="8" spans="1:105" ht="23.25" customHeight="1" x14ac:dyDescent="0.25"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36" t="s">
        <v>224</v>
      </c>
    </row>
    <row r="9" spans="1:105" x14ac:dyDescent="0.25">
      <c r="BZ9" s="212" t="s">
        <v>16</v>
      </c>
      <c r="CA9" s="212"/>
      <c r="CB9" s="212"/>
      <c r="CC9" s="212"/>
      <c r="CD9" s="212"/>
      <c r="CE9" s="212"/>
      <c r="CF9" s="212"/>
      <c r="CG9" s="212"/>
      <c r="CH9" s="212"/>
      <c r="CI9" s="212"/>
      <c r="CJ9" s="212"/>
      <c r="CK9" s="212"/>
      <c r="CL9" s="212"/>
      <c r="CM9" s="212"/>
      <c r="CN9" s="212"/>
      <c r="CO9" s="212"/>
      <c r="CP9" s="212"/>
      <c r="CQ9" s="212"/>
      <c r="CR9" s="212"/>
      <c r="CS9" s="212"/>
      <c r="CT9" s="212"/>
      <c r="CU9" s="212"/>
      <c r="CV9" s="212"/>
      <c r="CW9" s="212"/>
      <c r="CX9" s="212"/>
      <c r="CY9" s="212"/>
      <c r="CZ9" s="212"/>
      <c r="DA9" s="212"/>
    </row>
    <row r="10" spans="1:105" ht="18" customHeight="1" x14ac:dyDescent="0.25"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38" t="s">
        <v>220</v>
      </c>
    </row>
    <row r="11" spans="1:105" x14ac:dyDescent="0.25">
      <c r="DA11" s="36" t="s">
        <v>17</v>
      </c>
    </row>
    <row r="13" spans="1:105" x14ac:dyDescent="0.25">
      <c r="A13" s="202" t="s">
        <v>146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4"/>
      <c r="BB13" s="202"/>
      <c r="BC13" s="203"/>
      <c r="BD13" s="203"/>
      <c r="BE13" s="203"/>
      <c r="BF13" s="203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203"/>
      <c r="BS13" s="203"/>
      <c r="BT13" s="203"/>
      <c r="BU13" s="203"/>
      <c r="BV13" s="203"/>
      <c r="BW13" s="203"/>
      <c r="BX13" s="203"/>
      <c r="BY13" s="203"/>
      <c r="BZ13" s="203"/>
      <c r="CA13" s="204"/>
      <c r="CB13" s="202"/>
      <c r="CC13" s="203"/>
      <c r="CD13" s="203"/>
      <c r="CE13" s="203"/>
      <c r="CF13" s="203"/>
      <c r="CG13" s="203"/>
      <c r="CH13" s="203"/>
      <c r="CI13" s="203"/>
      <c r="CJ13" s="203"/>
      <c r="CK13" s="203"/>
      <c r="CL13" s="203"/>
      <c r="CM13" s="203"/>
      <c r="CN13" s="203"/>
      <c r="CO13" s="203"/>
      <c r="CP13" s="203"/>
      <c r="CQ13" s="203"/>
      <c r="CR13" s="203"/>
      <c r="CS13" s="203"/>
      <c r="CT13" s="203"/>
      <c r="CU13" s="203"/>
      <c r="CV13" s="203"/>
      <c r="CW13" s="203"/>
      <c r="CX13" s="203"/>
      <c r="CY13" s="203"/>
      <c r="CZ13" s="203"/>
      <c r="DA13" s="204"/>
    </row>
    <row r="14" spans="1:105" ht="39.75" customHeight="1" x14ac:dyDescent="0.25">
      <c r="A14" s="205" t="s">
        <v>147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7"/>
      <c r="BB14" s="208" t="s">
        <v>226</v>
      </c>
      <c r="BC14" s="209"/>
      <c r="BD14" s="209"/>
      <c r="BE14" s="209"/>
      <c r="BF14" s="209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09"/>
      <c r="BU14" s="209"/>
      <c r="BV14" s="209"/>
      <c r="BW14" s="209"/>
      <c r="BX14" s="209"/>
      <c r="BY14" s="209"/>
      <c r="BZ14" s="209"/>
      <c r="CA14" s="210"/>
      <c r="CB14" s="208" t="s">
        <v>213</v>
      </c>
      <c r="CC14" s="209"/>
      <c r="CD14" s="209"/>
      <c r="CE14" s="209"/>
      <c r="CF14" s="209"/>
      <c r="CG14" s="209"/>
      <c r="CH14" s="209"/>
      <c r="CI14" s="209"/>
      <c r="CJ14" s="209"/>
      <c r="CK14" s="209"/>
      <c r="CL14" s="209"/>
      <c r="CM14" s="209"/>
      <c r="CN14" s="209"/>
      <c r="CO14" s="209"/>
      <c r="CP14" s="209"/>
      <c r="CQ14" s="209"/>
      <c r="CR14" s="209"/>
      <c r="CS14" s="209"/>
      <c r="CT14" s="209"/>
      <c r="CU14" s="209"/>
      <c r="CV14" s="209"/>
      <c r="CW14" s="209"/>
      <c r="CX14" s="209"/>
      <c r="CY14" s="209"/>
      <c r="CZ14" s="209"/>
      <c r="DA14" s="210"/>
    </row>
    <row r="15" spans="1:105" x14ac:dyDescent="0.25">
      <c r="A15" s="205">
        <v>1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7"/>
      <c r="BB15" s="205">
        <v>2</v>
      </c>
      <c r="BC15" s="206"/>
      <c r="BD15" s="206"/>
      <c r="BE15" s="206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206"/>
      <c r="BV15" s="206"/>
      <c r="BW15" s="206"/>
      <c r="BX15" s="206"/>
      <c r="BY15" s="206"/>
      <c r="BZ15" s="206"/>
      <c r="CA15" s="207"/>
      <c r="CB15" s="205">
        <v>3</v>
      </c>
      <c r="CC15" s="206"/>
      <c r="CD15" s="206"/>
      <c r="CE15" s="206"/>
      <c r="CF15" s="206"/>
      <c r="CG15" s="206"/>
      <c r="CH15" s="206"/>
      <c r="CI15" s="206"/>
      <c r="CJ15" s="206"/>
      <c r="CK15" s="206"/>
      <c r="CL15" s="206"/>
      <c r="CM15" s="206"/>
      <c r="CN15" s="206"/>
      <c r="CO15" s="206"/>
      <c r="CP15" s="206"/>
      <c r="CQ15" s="206"/>
      <c r="CR15" s="206"/>
      <c r="CS15" s="206"/>
      <c r="CT15" s="206"/>
      <c r="CU15" s="206"/>
      <c r="CV15" s="206"/>
      <c r="CW15" s="206"/>
      <c r="CX15" s="206"/>
      <c r="CY15" s="206"/>
      <c r="CZ15" s="206"/>
      <c r="DA15" s="207"/>
    </row>
    <row r="16" spans="1:105" x14ac:dyDescent="0.25">
      <c r="A16" s="47"/>
      <c r="B16" s="213" t="s">
        <v>148</v>
      </c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4"/>
      <c r="BB16" s="218">
        <v>1708.087</v>
      </c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20"/>
      <c r="CB16" s="218">
        <v>2070.9340000000002</v>
      </c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20"/>
    </row>
    <row r="17" spans="1:105" x14ac:dyDescent="0.25">
      <c r="A17" s="47"/>
      <c r="B17" s="213" t="s">
        <v>149</v>
      </c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4"/>
      <c r="BB17" s="215">
        <v>96.236000000000004</v>
      </c>
      <c r="BC17" s="216"/>
      <c r="BD17" s="216"/>
      <c r="BE17" s="216"/>
      <c r="BF17" s="216"/>
      <c r="BG17" s="216"/>
      <c r="BH17" s="216"/>
      <c r="BI17" s="216"/>
      <c r="BJ17" s="216"/>
      <c r="BK17" s="216"/>
      <c r="BL17" s="216"/>
      <c r="BM17" s="216"/>
      <c r="BN17" s="216"/>
      <c r="BO17" s="216"/>
      <c r="BP17" s="216"/>
      <c r="BQ17" s="216"/>
      <c r="BR17" s="216"/>
      <c r="BS17" s="216"/>
      <c r="BT17" s="216"/>
      <c r="BU17" s="216"/>
      <c r="BV17" s="216"/>
      <c r="BW17" s="216"/>
      <c r="BX17" s="216"/>
      <c r="BY17" s="216"/>
      <c r="BZ17" s="216"/>
      <c r="CA17" s="217"/>
      <c r="CB17" s="218">
        <v>210.489</v>
      </c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20"/>
    </row>
    <row r="18" spans="1:105" x14ac:dyDescent="0.25">
      <c r="A18" s="47"/>
      <c r="B18" s="213" t="s">
        <v>150</v>
      </c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4"/>
      <c r="BB18" s="218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20"/>
      <c r="CB18" s="218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20"/>
    </row>
    <row r="19" spans="1:105" x14ac:dyDescent="0.25">
      <c r="A19" s="226"/>
      <c r="B19" s="213"/>
      <c r="C19" s="213"/>
      <c r="D19" s="213" t="s">
        <v>151</v>
      </c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4"/>
      <c r="BB19" s="223"/>
      <c r="BC19" s="224"/>
      <c r="BD19" s="224"/>
      <c r="BE19" s="224"/>
      <c r="BF19" s="224"/>
      <c r="BG19" s="224"/>
      <c r="BH19" s="224"/>
      <c r="BI19" s="224"/>
      <c r="BJ19" s="224"/>
      <c r="BK19" s="224"/>
      <c r="BL19" s="224"/>
      <c r="BM19" s="224"/>
      <c r="BN19" s="224"/>
      <c r="BO19" s="224"/>
      <c r="BP19" s="224"/>
      <c r="BQ19" s="224"/>
      <c r="BR19" s="224"/>
      <c r="BS19" s="224"/>
      <c r="BT19" s="224"/>
      <c r="BU19" s="224"/>
      <c r="BV19" s="224"/>
      <c r="BW19" s="224"/>
      <c r="BX19" s="224"/>
      <c r="BY19" s="224"/>
      <c r="BZ19" s="224"/>
      <c r="CA19" s="225"/>
      <c r="CB19" s="218">
        <v>136.36600000000001</v>
      </c>
      <c r="CC19" s="219"/>
      <c r="CD19" s="219"/>
      <c r="CE19" s="219"/>
      <c r="CF19" s="219"/>
      <c r="CG19" s="219"/>
      <c r="CH19" s="219"/>
      <c r="CI19" s="219"/>
      <c r="CJ19" s="219"/>
      <c r="CK19" s="219"/>
      <c r="CL19" s="219"/>
      <c r="CM19" s="219"/>
      <c r="CN19" s="219"/>
      <c r="CO19" s="219"/>
      <c r="CP19" s="219"/>
      <c r="CQ19" s="219"/>
      <c r="CR19" s="219"/>
      <c r="CS19" s="219"/>
      <c r="CT19" s="219"/>
      <c r="CU19" s="219"/>
      <c r="CV19" s="219"/>
      <c r="CW19" s="219"/>
      <c r="CX19" s="219"/>
      <c r="CY19" s="219"/>
      <c r="CZ19" s="219"/>
      <c r="DA19" s="220"/>
    </row>
    <row r="20" spans="1:105" x14ac:dyDescent="0.25">
      <c r="A20" s="227"/>
      <c r="B20" s="228"/>
      <c r="C20" s="228"/>
      <c r="D20" s="213" t="s">
        <v>152</v>
      </c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4"/>
      <c r="BB20" s="218"/>
      <c r="BC20" s="219"/>
      <c r="BD20" s="219"/>
      <c r="BE20" s="219"/>
      <c r="BF20" s="219"/>
      <c r="BG20" s="219"/>
      <c r="BH20" s="219"/>
      <c r="BI20" s="219"/>
      <c r="BJ20" s="219"/>
      <c r="BK20" s="219"/>
      <c r="BL20" s="219"/>
      <c r="BM20" s="219"/>
      <c r="BN20" s="219"/>
      <c r="BO20" s="219"/>
      <c r="BP20" s="219"/>
      <c r="BQ20" s="219"/>
      <c r="BR20" s="219"/>
      <c r="BS20" s="219"/>
      <c r="BT20" s="219"/>
      <c r="BU20" s="219"/>
      <c r="BV20" s="219"/>
      <c r="BW20" s="219"/>
      <c r="BX20" s="219"/>
      <c r="BY20" s="219"/>
      <c r="BZ20" s="219"/>
      <c r="CA20" s="220"/>
      <c r="CB20" s="218"/>
      <c r="CC20" s="219"/>
      <c r="CD20" s="219"/>
      <c r="CE20" s="219"/>
      <c r="CF20" s="219"/>
      <c r="CG20" s="219"/>
      <c r="CH20" s="219"/>
      <c r="CI20" s="219"/>
      <c r="CJ20" s="219"/>
      <c r="CK20" s="219"/>
      <c r="CL20" s="219"/>
      <c r="CM20" s="219"/>
      <c r="CN20" s="219"/>
      <c r="CO20" s="219"/>
      <c r="CP20" s="219"/>
      <c r="CQ20" s="219"/>
      <c r="CR20" s="219"/>
      <c r="CS20" s="219"/>
      <c r="CT20" s="219"/>
      <c r="CU20" s="219"/>
      <c r="CV20" s="219"/>
      <c r="CW20" s="219"/>
      <c r="CX20" s="219"/>
      <c r="CY20" s="219"/>
      <c r="CZ20" s="219"/>
      <c r="DA20" s="220"/>
    </row>
    <row r="21" spans="1:105" ht="35.25" customHeight="1" x14ac:dyDescent="0.25">
      <c r="A21" s="47"/>
      <c r="B21" s="221" t="s">
        <v>200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2"/>
      <c r="BB21" s="223">
        <v>134.209</v>
      </c>
      <c r="BC21" s="224"/>
      <c r="BD21" s="224"/>
      <c r="BE21" s="224"/>
      <c r="BF21" s="224"/>
      <c r="BG21" s="224"/>
      <c r="BH21" s="224"/>
      <c r="BI21" s="224"/>
      <c r="BJ21" s="224"/>
      <c r="BK21" s="224"/>
      <c r="BL21" s="224"/>
      <c r="BM21" s="224"/>
      <c r="BN21" s="224"/>
      <c r="BO21" s="224"/>
      <c r="BP21" s="224"/>
      <c r="BQ21" s="224"/>
      <c r="BR21" s="224"/>
      <c r="BS21" s="224"/>
      <c r="BT21" s="224"/>
      <c r="BU21" s="224"/>
      <c r="BV21" s="224"/>
      <c r="BW21" s="224"/>
      <c r="BX21" s="224"/>
      <c r="BY21" s="224"/>
      <c r="BZ21" s="224"/>
      <c r="CA21" s="225"/>
      <c r="CB21" s="218">
        <v>264.93299999999999</v>
      </c>
      <c r="CC21" s="219"/>
      <c r="CD21" s="219"/>
      <c r="CE21" s="219"/>
      <c r="CF21" s="219"/>
      <c r="CG21" s="219"/>
      <c r="CH21" s="219"/>
      <c r="CI21" s="219"/>
      <c r="CJ21" s="219"/>
      <c r="CK21" s="219"/>
      <c r="CL21" s="219"/>
      <c r="CM21" s="219"/>
      <c r="CN21" s="219"/>
      <c r="CO21" s="219"/>
      <c r="CP21" s="219"/>
      <c r="CQ21" s="219"/>
      <c r="CR21" s="219"/>
      <c r="CS21" s="219"/>
      <c r="CT21" s="219"/>
      <c r="CU21" s="219"/>
      <c r="CV21" s="219"/>
      <c r="CW21" s="219"/>
      <c r="CX21" s="219"/>
      <c r="CY21" s="219"/>
      <c r="CZ21" s="219"/>
      <c r="DA21" s="220"/>
    </row>
    <row r="22" spans="1:105" x14ac:dyDescent="0.25">
      <c r="A22" s="48"/>
      <c r="B22" s="213" t="s">
        <v>153</v>
      </c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4"/>
      <c r="BB22" s="218">
        <v>180.34800000000001</v>
      </c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20"/>
      <c r="CB22" s="218">
        <v>254.31100000000001</v>
      </c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20"/>
    </row>
    <row r="23" spans="1:105" x14ac:dyDescent="0.25">
      <c r="A23" s="226"/>
      <c r="B23" s="213"/>
      <c r="C23" s="213"/>
      <c r="D23" s="213" t="s">
        <v>154</v>
      </c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4"/>
      <c r="BB23" s="218">
        <v>161.65600000000001</v>
      </c>
      <c r="BC23" s="219"/>
      <c r="BD23" s="219"/>
      <c r="BE23" s="219"/>
      <c r="BF23" s="219"/>
      <c r="BG23" s="219"/>
      <c r="BH23" s="219"/>
      <c r="BI23" s="219"/>
      <c r="BJ23" s="219"/>
      <c r="BK23" s="219"/>
      <c r="BL23" s="219"/>
      <c r="BM23" s="219"/>
      <c r="BN23" s="219"/>
      <c r="BO23" s="219"/>
      <c r="BP23" s="219"/>
      <c r="BQ23" s="219"/>
      <c r="BR23" s="219"/>
      <c r="BS23" s="219"/>
      <c r="BT23" s="219"/>
      <c r="BU23" s="219"/>
      <c r="BV23" s="219"/>
      <c r="BW23" s="219"/>
      <c r="BX23" s="219"/>
      <c r="BY23" s="219"/>
      <c r="BZ23" s="219"/>
      <c r="CA23" s="220"/>
      <c r="CB23" s="218">
        <v>232.77600000000001</v>
      </c>
      <c r="CC23" s="219"/>
      <c r="CD23" s="219"/>
      <c r="CE23" s="219"/>
      <c r="CF23" s="219"/>
      <c r="CG23" s="219"/>
      <c r="CH23" s="219"/>
      <c r="CI23" s="219"/>
      <c r="CJ23" s="219"/>
      <c r="CK23" s="219"/>
      <c r="CL23" s="219"/>
      <c r="CM23" s="219"/>
      <c r="CN23" s="219"/>
      <c r="CO23" s="219"/>
      <c r="CP23" s="219"/>
      <c r="CQ23" s="219"/>
      <c r="CR23" s="219"/>
      <c r="CS23" s="219"/>
      <c r="CT23" s="219"/>
      <c r="CU23" s="219"/>
      <c r="CV23" s="219"/>
      <c r="CW23" s="219"/>
      <c r="CX23" s="219"/>
      <c r="CY23" s="219"/>
      <c r="CZ23" s="219"/>
      <c r="DA23" s="220"/>
    </row>
    <row r="24" spans="1:105" x14ac:dyDescent="0.25">
      <c r="A24" s="227"/>
      <c r="B24" s="228"/>
      <c r="C24" s="228"/>
      <c r="D24" s="213" t="s">
        <v>155</v>
      </c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4"/>
      <c r="BB24" s="218"/>
      <c r="BC24" s="219"/>
      <c r="BD24" s="219"/>
      <c r="BE24" s="219"/>
      <c r="BF24" s="219"/>
      <c r="BG24" s="219"/>
      <c r="BH24" s="219"/>
      <c r="BI24" s="219"/>
      <c r="BJ24" s="219"/>
      <c r="BK24" s="219"/>
      <c r="BL24" s="219"/>
      <c r="BM24" s="219"/>
      <c r="BN24" s="219"/>
      <c r="BO24" s="219"/>
      <c r="BP24" s="219"/>
      <c r="BQ24" s="219"/>
      <c r="BR24" s="219"/>
      <c r="BS24" s="219"/>
      <c r="BT24" s="219"/>
      <c r="BU24" s="219"/>
      <c r="BV24" s="219"/>
      <c r="BW24" s="219"/>
      <c r="BX24" s="219"/>
      <c r="BY24" s="219"/>
      <c r="BZ24" s="219"/>
      <c r="CA24" s="220"/>
      <c r="CB24" s="218"/>
      <c r="CC24" s="219"/>
      <c r="CD24" s="219"/>
      <c r="CE24" s="219"/>
      <c r="CF24" s="219"/>
      <c r="CG24" s="219"/>
      <c r="CH24" s="219"/>
      <c r="CI24" s="219"/>
      <c r="CJ24" s="219"/>
      <c r="CK24" s="219"/>
      <c r="CL24" s="219"/>
      <c r="CM24" s="219"/>
      <c r="CN24" s="219"/>
      <c r="CO24" s="219"/>
      <c r="CP24" s="219"/>
      <c r="CQ24" s="219"/>
      <c r="CR24" s="219"/>
      <c r="CS24" s="219"/>
      <c r="CT24" s="219"/>
      <c r="CU24" s="219"/>
      <c r="CV24" s="219"/>
      <c r="CW24" s="219"/>
      <c r="CX24" s="219"/>
      <c r="CY24" s="219"/>
      <c r="CZ24" s="219"/>
      <c r="DA24" s="220"/>
    </row>
    <row r="25" spans="1:105" x14ac:dyDescent="0.25">
      <c r="A25" s="47"/>
      <c r="B25" s="213" t="s">
        <v>156</v>
      </c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4"/>
      <c r="BB25" s="218">
        <v>313.3</v>
      </c>
      <c r="BC25" s="219"/>
      <c r="BD25" s="219"/>
      <c r="BE25" s="219"/>
      <c r="BF25" s="219"/>
      <c r="BG25" s="219"/>
      <c r="BH25" s="219"/>
      <c r="BI25" s="219"/>
      <c r="BJ25" s="219"/>
      <c r="BK25" s="219"/>
      <c r="BL25" s="219"/>
      <c r="BM25" s="219"/>
      <c r="BN25" s="219"/>
      <c r="BO25" s="219"/>
      <c r="BP25" s="219"/>
      <c r="BQ25" s="219"/>
      <c r="BR25" s="219"/>
      <c r="BS25" s="219"/>
      <c r="BT25" s="219"/>
      <c r="BU25" s="219"/>
      <c r="BV25" s="219"/>
      <c r="BW25" s="219"/>
      <c r="BX25" s="219"/>
      <c r="BY25" s="219"/>
      <c r="BZ25" s="219"/>
      <c r="CA25" s="220"/>
      <c r="CB25" s="218">
        <v>312.18799999999999</v>
      </c>
      <c r="CC25" s="219"/>
      <c r="CD25" s="219"/>
      <c r="CE25" s="219"/>
      <c r="CF25" s="219"/>
      <c r="CG25" s="219"/>
      <c r="CH25" s="219"/>
      <c r="CI25" s="219"/>
      <c r="CJ25" s="219"/>
      <c r="CK25" s="219"/>
      <c r="CL25" s="219"/>
      <c r="CM25" s="219"/>
      <c r="CN25" s="219"/>
      <c r="CO25" s="219"/>
      <c r="CP25" s="219"/>
      <c r="CQ25" s="219"/>
      <c r="CR25" s="219"/>
      <c r="CS25" s="219"/>
      <c r="CT25" s="219"/>
      <c r="CU25" s="219"/>
      <c r="CV25" s="219"/>
      <c r="CW25" s="219"/>
      <c r="CX25" s="219"/>
      <c r="CY25" s="219"/>
      <c r="CZ25" s="219"/>
      <c r="DA25" s="220"/>
    </row>
    <row r="26" spans="1:105" ht="25.5" customHeight="1" x14ac:dyDescent="0.25">
      <c r="A26" s="48"/>
      <c r="B26" s="221" t="s">
        <v>157</v>
      </c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2"/>
      <c r="BB26" s="218" t="s">
        <v>197</v>
      </c>
      <c r="BC26" s="219"/>
      <c r="BD26" s="219"/>
      <c r="BE26" s="219"/>
      <c r="BF26" s="219"/>
      <c r="BG26" s="219"/>
      <c r="BH26" s="219"/>
      <c r="BI26" s="219"/>
      <c r="BJ26" s="219"/>
      <c r="BK26" s="219"/>
      <c r="BL26" s="219"/>
      <c r="BM26" s="219"/>
      <c r="BN26" s="219"/>
      <c r="BO26" s="219"/>
      <c r="BP26" s="219"/>
      <c r="BQ26" s="219"/>
      <c r="BR26" s="219"/>
      <c r="BS26" s="219"/>
      <c r="BT26" s="219"/>
      <c r="BU26" s="219"/>
      <c r="BV26" s="219"/>
      <c r="BW26" s="219"/>
      <c r="BX26" s="219"/>
      <c r="BY26" s="219"/>
      <c r="BZ26" s="219"/>
      <c r="CA26" s="220"/>
      <c r="CB26" s="218" t="s">
        <v>197</v>
      </c>
      <c r="CC26" s="219"/>
      <c r="CD26" s="219"/>
      <c r="CE26" s="219"/>
      <c r="CF26" s="219"/>
      <c r="CG26" s="219"/>
      <c r="CH26" s="219"/>
      <c r="CI26" s="219"/>
      <c r="CJ26" s="219"/>
      <c r="CK26" s="219"/>
      <c r="CL26" s="219"/>
      <c r="CM26" s="219"/>
      <c r="CN26" s="219"/>
      <c r="CO26" s="219"/>
      <c r="CP26" s="219"/>
      <c r="CQ26" s="219"/>
      <c r="CR26" s="219"/>
      <c r="CS26" s="219"/>
      <c r="CT26" s="219"/>
      <c r="CU26" s="219"/>
      <c r="CV26" s="219"/>
      <c r="CW26" s="219"/>
      <c r="CX26" s="219"/>
      <c r="CY26" s="219"/>
      <c r="CZ26" s="219"/>
      <c r="DA26" s="220"/>
    </row>
    <row r="27" spans="1:105" x14ac:dyDescent="0.25">
      <c r="A27" s="226"/>
      <c r="B27" s="213"/>
      <c r="C27" s="213"/>
      <c r="D27" s="213" t="s">
        <v>158</v>
      </c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4"/>
      <c r="BB27" s="218" t="s">
        <v>197</v>
      </c>
      <c r="BC27" s="219"/>
      <c r="BD27" s="219"/>
      <c r="BE27" s="219"/>
      <c r="BF27" s="219"/>
      <c r="BG27" s="219"/>
      <c r="BH27" s="219"/>
      <c r="BI27" s="219"/>
      <c r="BJ27" s="219"/>
      <c r="BK27" s="219"/>
      <c r="BL27" s="219"/>
      <c r="BM27" s="219"/>
      <c r="BN27" s="219"/>
      <c r="BO27" s="219"/>
      <c r="BP27" s="219"/>
      <c r="BQ27" s="219"/>
      <c r="BR27" s="219"/>
      <c r="BS27" s="219"/>
      <c r="BT27" s="219"/>
      <c r="BU27" s="219"/>
      <c r="BV27" s="219"/>
      <c r="BW27" s="219"/>
      <c r="BX27" s="219"/>
      <c r="BY27" s="219"/>
      <c r="BZ27" s="219"/>
      <c r="CA27" s="220"/>
      <c r="CB27" s="218" t="s">
        <v>197</v>
      </c>
      <c r="CC27" s="219"/>
      <c r="CD27" s="219"/>
      <c r="CE27" s="219"/>
      <c r="CF27" s="219"/>
      <c r="CG27" s="219"/>
      <c r="CH27" s="219"/>
      <c r="CI27" s="219"/>
      <c r="CJ27" s="219"/>
      <c r="CK27" s="219"/>
      <c r="CL27" s="219"/>
      <c r="CM27" s="219"/>
      <c r="CN27" s="219"/>
      <c r="CO27" s="219"/>
      <c r="CP27" s="219"/>
      <c r="CQ27" s="219"/>
      <c r="CR27" s="219"/>
      <c r="CS27" s="219"/>
      <c r="CT27" s="219"/>
      <c r="CU27" s="219"/>
      <c r="CV27" s="219"/>
      <c r="CW27" s="219"/>
      <c r="CX27" s="219"/>
      <c r="CY27" s="219"/>
      <c r="CZ27" s="219"/>
      <c r="DA27" s="220"/>
    </row>
    <row r="28" spans="1:105" x14ac:dyDescent="0.25">
      <c r="A28" s="226"/>
      <c r="B28" s="213"/>
      <c r="C28" s="213"/>
      <c r="D28" s="213" t="s">
        <v>159</v>
      </c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4"/>
      <c r="BB28" s="218" t="s">
        <v>197</v>
      </c>
      <c r="BC28" s="219"/>
      <c r="BD28" s="219"/>
      <c r="BE28" s="219"/>
      <c r="BF28" s="219"/>
      <c r="BG28" s="219"/>
      <c r="BH28" s="219"/>
      <c r="BI28" s="219"/>
      <c r="BJ28" s="219"/>
      <c r="BK28" s="219"/>
      <c r="BL28" s="219"/>
      <c r="BM28" s="219"/>
      <c r="BN28" s="219"/>
      <c r="BO28" s="219"/>
      <c r="BP28" s="219"/>
      <c r="BQ28" s="219"/>
      <c r="BR28" s="219"/>
      <c r="BS28" s="219"/>
      <c r="BT28" s="219"/>
      <c r="BU28" s="219"/>
      <c r="BV28" s="219"/>
      <c r="BW28" s="219"/>
      <c r="BX28" s="219"/>
      <c r="BY28" s="219"/>
      <c r="BZ28" s="219"/>
      <c r="CA28" s="220"/>
      <c r="CB28" s="218" t="s">
        <v>197</v>
      </c>
      <c r="CC28" s="219"/>
      <c r="CD28" s="219"/>
      <c r="CE28" s="219"/>
      <c r="CF28" s="219"/>
      <c r="CG28" s="219"/>
      <c r="CH28" s="219"/>
      <c r="CI28" s="219"/>
      <c r="CJ28" s="219"/>
      <c r="CK28" s="219"/>
      <c r="CL28" s="219"/>
      <c r="CM28" s="219"/>
      <c r="CN28" s="219"/>
      <c r="CO28" s="219"/>
      <c r="CP28" s="219"/>
      <c r="CQ28" s="219"/>
      <c r="CR28" s="219"/>
      <c r="CS28" s="219"/>
      <c r="CT28" s="219"/>
      <c r="CU28" s="219"/>
      <c r="CV28" s="219"/>
      <c r="CW28" s="219"/>
      <c r="CX28" s="219"/>
      <c r="CY28" s="219"/>
      <c r="CZ28" s="219"/>
      <c r="DA28" s="220"/>
    </row>
    <row r="29" spans="1:105" x14ac:dyDescent="0.25">
      <c r="A29" s="226"/>
      <c r="B29" s="213"/>
      <c r="C29" s="213"/>
      <c r="D29" s="213" t="s">
        <v>160</v>
      </c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4"/>
      <c r="BB29" s="218" t="s">
        <v>197</v>
      </c>
      <c r="BC29" s="219"/>
      <c r="BD29" s="219"/>
      <c r="BE29" s="219"/>
      <c r="BF29" s="219"/>
      <c r="BG29" s="219"/>
      <c r="BH29" s="219"/>
      <c r="BI29" s="219"/>
      <c r="BJ29" s="219"/>
      <c r="BK29" s="219"/>
      <c r="BL29" s="219"/>
      <c r="BM29" s="219"/>
      <c r="BN29" s="219"/>
      <c r="BO29" s="219"/>
      <c r="BP29" s="219"/>
      <c r="BQ29" s="219"/>
      <c r="BR29" s="219"/>
      <c r="BS29" s="219"/>
      <c r="BT29" s="219"/>
      <c r="BU29" s="219"/>
      <c r="BV29" s="219"/>
      <c r="BW29" s="219"/>
      <c r="BX29" s="219"/>
      <c r="BY29" s="219"/>
      <c r="BZ29" s="219"/>
      <c r="CA29" s="220"/>
      <c r="CB29" s="218" t="s">
        <v>197</v>
      </c>
      <c r="CC29" s="219"/>
      <c r="CD29" s="219"/>
      <c r="CE29" s="219"/>
      <c r="CF29" s="219"/>
      <c r="CG29" s="219"/>
      <c r="CH29" s="219"/>
      <c r="CI29" s="219"/>
      <c r="CJ29" s="219"/>
      <c r="CK29" s="219"/>
      <c r="CL29" s="219"/>
      <c r="CM29" s="219"/>
      <c r="CN29" s="219"/>
      <c r="CO29" s="219"/>
      <c r="CP29" s="219"/>
      <c r="CQ29" s="219"/>
      <c r="CR29" s="219"/>
      <c r="CS29" s="219"/>
      <c r="CT29" s="219"/>
      <c r="CU29" s="219"/>
      <c r="CV29" s="219"/>
      <c r="CW29" s="219"/>
      <c r="CX29" s="219"/>
      <c r="CY29" s="219"/>
      <c r="CZ29" s="219"/>
      <c r="DA29" s="220"/>
    </row>
    <row r="30" spans="1:105" x14ac:dyDescent="0.25">
      <c r="A30" s="227"/>
      <c r="B30" s="228"/>
      <c r="C30" s="228"/>
      <c r="D30" s="213" t="s">
        <v>161</v>
      </c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A30" s="213"/>
      <c r="AB30" s="213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4"/>
      <c r="BB30" s="218" t="s">
        <v>197</v>
      </c>
      <c r="BC30" s="219"/>
      <c r="BD30" s="219"/>
      <c r="BE30" s="219"/>
      <c r="BF30" s="219"/>
      <c r="BG30" s="219"/>
      <c r="BH30" s="219"/>
      <c r="BI30" s="219"/>
      <c r="BJ30" s="219"/>
      <c r="BK30" s="219"/>
      <c r="BL30" s="219"/>
      <c r="BM30" s="219"/>
      <c r="BN30" s="219"/>
      <c r="BO30" s="219"/>
      <c r="BP30" s="219"/>
      <c r="BQ30" s="219"/>
      <c r="BR30" s="219"/>
      <c r="BS30" s="219"/>
      <c r="BT30" s="219"/>
      <c r="BU30" s="219"/>
      <c r="BV30" s="219"/>
      <c r="BW30" s="219"/>
      <c r="BX30" s="219"/>
      <c r="BY30" s="219"/>
      <c r="BZ30" s="219"/>
      <c r="CA30" s="220"/>
      <c r="CB30" s="218" t="s">
        <v>197</v>
      </c>
      <c r="CC30" s="219"/>
      <c r="CD30" s="219"/>
      <c r="CE30" s="219"/>
      <c r="CF30" s="219"/>
      <c r="CG30" s="219"/>
      <c r="CH30" s="219"/>
      <c r="CI30" s="219"/>
      <c r="CJ30" s="219"/>
      <c r="CK30" s="219"/>
      <c r="CL30" s="219"/>
      <c r="CM30" s="219"/>
      <c r="CN30" s="219"/>
      <c r="CO30" s="219"/>
      <c r="CP30" s="219"/>
      <c r="CQ30" s="219"/>
      <c r="CR30" s="219"/>
      <c r="CS30" s="219"/>
      <c r="CT30" s="219"/>
      <c r="CU30" s="219"/>
      <c r="CV30" s="219"/>
      <c r="CW30" s="219"/>
      <c r="CX30" s="219"/>
      <c r="CY30" s="219"/>
      <c r="CZ30" s="219"/>
      <c r="DA30" s="220"/>
    </row>
    <row r="31" spans="1:105" x14ac:dyDescent="0.25">
      <c r="A31" s="48"/>
      <c r="B31" s="213" t="s">
        <v>162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4"/>
      <c r="BB31" s="218" t="s">
        <v>197</v>
      </c>
      <c r="BC31" s="219"/>
      <c r="BD31" s="219"/>
      <c r="BE31" s="219"/>
      <c r="BF31" s="219"/>
      <c r="BG31" s="219"/>
      <c r="BH31" s="219"/>
      <c r="BI31" s="219"/>
      <c r="BJ31" s="219"/>
      <c r="BK31" s="219"/>
      <c r="BL31" s="219"/>
      <c r="BM31" s="219"/>
      <c r="BN31" s="219"/>
      <c r="BO31" s="219"/>
      <c r="BP31" s="219"/>
      <c r="BQ31" s="219"/>
      <c r="BR31" s="219"/>
      <c r="BS31" s="219"/>
      <c r="BT31" s="219"/>
      <c r="BU31" s="219"/>
      <c r="BV31" s="219"/>
      <c r="BW31" s="219"/>
      <c r="BX31" s="219"/>
      <c r="BY31" s="219"/>
      <c r="BZ31" s="219"/>
      <c r="CA31" s="220"/>
      <c r="CB31" s="218" t="s">
        <v>197</v>
      </c>
      <c r="CC31" s="219"/>
      <c r="CD31" s="219"/>
      <c r="CE31" s="219"/>
      <c r="CF31" s="219"/>
      <c r="CG31" s="219"/>
      <c r="CH31" s="219"/>
      <c r="CI31" s="219"/>
      <c r="CJ31" s="219"/>
      <c r="CK31" s="219"/>
      <c r="CL31" s="219"/>
      <c r="CM31" s="219"/>
      <c r="CN31" s="219"/>
      <c r="CO31" s="219"/>
      <c r="CP31" s="219"/>
      <c r="CQ31" s="219"/>
      <c r="CR31" s="219"/>
      <c r="CS31" s="219"/>
      <c r="CT31" s="219"/>
      <c r="CU31" s="219"/>
      <c r="CV31" s="219"/>
      <c r="CW31" s="219"/>
      <c r="CX31" s="219"/>
      <c r="CY31" s="219"/>
      <c r="CZ31" s="219"/>
      <c r="DA31" s="220"/>
    </row>
    <row r="32" spans="1:105" x14ac:dyDescent="0.25">
      <c r="A32" s="226"/>
      <c r="B32" s="213"/>
      <c r="C32" s="213"/>
      <c r="D32" s="213" t="s">
        <v>163</v>
      </c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4"/>
      <c r="BB32" s="218" t="s">
        <v>197</v>
      </c>
      <c r="BC32" s="219"/>
      <c r="BD32" s="219"/>
      <c r="BE32" s="219"/>
      <c r="BF32" s="219"/>
      <c r="BG32" s="219"/>
      <c r="BH32" s="219"/>
      <c r="BI32" s="219"/>
      <c r="BJ32" s="219"/>
      <c r="BK32" s="219"/>
      <c r="BL32" s="219"/>
      <c r="BM32" s="219"/>
      <c r="BN32" s="219"/>
      <c r="BO32" s="219"/>
      <c r="BP32" s="219"/>
      <c r="BQ32" s="219"/>
      <c r="BR32" s="219"/>
      <c r="BS32" s="219"/>
      <c r="BT32" s="219"/>
      <c r="BU32" s="219"/>
      <c r="BV32" s="219"/>
      <c r="BW32" s="219"/>
      <c r="BX32" s="219"/>
      <c r="BY32" s="219"/>
      <c r="BZ32" s="219"/>
      <c r="CA32" s="220"/>
      <c r="CB32" s="218" t="s">
        <v>197</v>
      </c>
      <c r="CC32" s="219"/>
      <c r="CD32" s="219"/>
      <c r="CE32" s="219"/>
      <c r="CF32" s="219"/>
      <c r="CG32" s="219"/>
      <c r="CH32" s="219"/>
      <c r="CI32" s="219"/>
      <c r="CJ32" s="219"/>
      <c r="CK32" s="219"/>
      <c r="CL32" s="219"/>
      <c r="CM32" s="219"/>
      <c r="CN32" s="219"/>
      <c r="CO32" s="219"/>
      <c r="CP32" s="219"/>
      <c r="CQ32" s="219"/>
      <c r="CR32" s="219"/>
      <c r="CS32" s="219"/>
      <c r="CT32" s="219"/>
      <c r="CU32" s="219"/>
      <c r="CV32" s="219"/>
      <c r="CW32" s="219"/>
      <c r="CX32" s="219"/>
      <c r="CY32" s="219"/>
      <c r="CZ32" s="219"/>
      <c r="DA32" s="220"/>
    </row>
    <row r="33" spans="1:105" x14ac:dyDescent="0.25">
      <c r="A33" s="227"/>
      <c r="B33" s="228"/>
      <c r="C33" s="228"/>
      <c r="D33" s="213" t="s">
        <v>164</v>
      </c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213"/>
      <c r="AC33" s="213"/>
      <c r="AD33" s="213"/>
      <c r="AE33" s="213"/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4"/>
      <c r="BB33" s="218">
        <v>177.11799999999999</v>
      </c>
      <c r="BC33" s="219"/>
      <c r="BD33" s="219"/>
      <c r="BE33" s="219"/>
      <c r="BF33" s="219"/>
      <c r="BG33" s="219"/>
      <c r="BH33" s="219"/>
      <c r="BI33" s="219"/>
      <c r="BJ33" s="219"/>
      <c r="BK33" s="219"/>
      <c r="BL33" s="219"/>
      <c r="BM33" s="219"/>
      <c r="BN33" s="219"/>
      <c r="BO33" s="219"/>
      <c r="BP33" s="219"/>
      <c r="BQ33" s="219"/>
      <c r="BR33" s="219"/>
      <c r="BS33" s="219"/>
      <c r="BT33" s="219"/>
      <c r="BU33" s="219"/>
      <c r="BV33" s="219"/>
      <c r="BW33" s="219"/>
      <c r="BX33" s="219"/>
      <c r="BY33" s="219"/>
      <c r="BZ33" s="219"/>
      <c r="CA33" s="220"/>
      <c r="CB33" s="218">
        <v>232.14699999999999</v>
      </c>
      <c r="CC33" s="219"/>
      <c r="CD33" s="219"/>
      <c r="CE33" s="219"/>
      <c r="CF33" s="219"/>
      <c r="CG33" s="219"/>
      <c r="CH33" s="219"/>
      <c r="CI33" s="219"/>
      <c r="CJ33" s="219"/>
      <c r="CK33" s="219"/>
      <c r="CL33" s="219"/>
      <c r="CM33" s="219"/>
      <c r="CN33" s="219"/>
      <c r="CO33" s="219"/>
      <c r="CP33" s="219"/>
      <c r="CQ33" s="219"/>
      <c r="CR33" s="219"/>
      <c r="CS33" s="219"/>
      <c r="CT33" s="219"/>
      <c r="CU33" s="219"/>
      <c r="CV33" s="219"/>
      <c r="CW33" s="219"/>
      <c r="CX33" s="219"/>
      <c r="CY33" s="219"/>
      <c r="CZ33" s="219"/>
      <c r="DA33" s="220"/>
    </row>
    <row r="34" spans="1:105" s="49" customFormat="1" x14ac:dyDescent="0.25">
      <c r="A34" s="229"/>
      <c r="B34" s="230"/>
      <c r="C34" s="230"/>
      <c r="D34" s="230"/>
      <c r="E34" s="230"/>
      <c r="F34" s="230" t="s">
        <v>165</v>
      </c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30"/>
      <c r="Z34" s="230"/>
      <c r="AA34" s="230"/>
      <c r="AB34" s="230"/>
      <c r="AC34" s="230"/>
      <c r="AD34" s="230"/>
      <c r="AE34" s="230"/>
      <c r="AF34" s="230"/>
      <c r="AG34" s="230"/>
      <c r="AH34" s="230"/>
      <c r="AI34" s="230"/>
      <c r="AJ34" s="230"/>
      <c r="AK34" s="230"/>
      <c r="AL34" s="230"/>
      <c r="AM34" s="230"/>
      <c r="AN34" s="230"/>
      <c r="AO34" s="230"/>
      <c r="AP34" s="230"/>
      <c r="AQ34" s="230"/>
      <c r="AR34" s="230"/>
      <c r="AS34" s="230"/>
      <c r="AT34" s="230"/>
      <c r="AU34" s="230"/>
      <c r="AV34" s="230"/>
      <c r="AW34" s="230"/>
      <c r="AX34" s="230"/>
      <c r="AY34" s="230"/>
      <c r="AZ34" s="230"/>
      <c r="BA34" s="231"/>
      <c r="BB34" s="232" t="s">
        <v>197</v>
      </c>
      <c r="BC34" s="233"/>
      <c r="BD34" s="233"/>
      <c r="BE34" s="233"/>
      <c r="BF34" s="233"/>
      <c r="BG34" s="233"/>
      <c r="BH34" s="233"/>
      <c r="BI34" s="233"/>
      <c r="BJ34" s="233"/>
      <c r="BK34" s="233"/>
      <c r="BL34" s="233"/>
      <c r="BM34" s="233"/>
      <c r="BN34" s="233"/>
      <c r="BO34" s="233"/>
      <c r="BP34" s="233"/>
      <c r="BQ34" s="233"/>
      <c r="BR34" s="233"/>
      <c r="BS34" s="233"/>
      <c r="BT34" s="233"/>
      <c r="BU34" s="233"/>
      <c r="BV34" s="233"/>
      <c r="BW34" s="233"/>
      <c r="BX34" s="233"/>
      <c r="BY34" s="233"/>
      <c r="BZ34" s="233"/>
      <c r="CA34" s="234"/>
      <c r="CB34" s="232" t="s">
        <v>197</v>
      </c>
      <c r="CC34" s="233"/>
      <c r="CD34" s="233"/>
      <c r="CE34" s="233"/>
      <c r="CF34" s="233"/>
      <c r="CG34" s="233"/>
      <c r="CH34" s="233"/>
      <c r="CI34" s="233"/>
      <c r="CJ34" s="233"/>
      <c r="CK34" s="233"/>
      <c r="CL34" s="233"/>
      <c r="CM34" s="233"/>
      <c r="CN34" s="233"/>
      <c r="CO34" s="233"/>
      <c r="CP34" s="233"/>
      <c r="CQ34" s="233"/>
      <c r="CR34" s="233"/>
      <c r="CS34" s="233"/>
      <c r="CT34" s="233"/>
      <c r="CU34" s="233"/>
      <c r="CV34" s="233"/>
      <c r="CW34" s="233"/>
      <c r="CX34" s="233"/>
      <c r="CY34" s="233"/>
      <c r="CZ34" s="233"/>
      <c r="DA34" s="234"/>
    </row>
    <row r="35" spans="1:105" s="49" customFormat="1" x14ac:dyDescent="0.25">
      <c r="A35" s="229"/>
      <c r="B35" s="230"/>
      <c r="C35" s="230"/>
      <c r="D35" s="230"/>
      <c r="E35" s="230"/>
      <c r="F35" s="230" t="s">
        <v>166</v>
      </c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0"/>
      <c r="AC35" s="230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230"/>
      <c r="AU35" s="230"/>
      <c r="AV35" s="230"/>
      <c r="AW35" s="230"/>
      <c r="AX35" s="230"/>
      <c r="AY35" s="230"/>
      <c r="AZ35" s="230"/>
      <c r="BA35" s="231"/>
      <c r="BB35" s="232" t="s">
        <v>197</v>
      </c>
      <c r="BC35" s="233"/>
      <c r="BD35" s="233"/>
      <c r="BE35" s="233"/>
      <c r="BF35" s="233"/>
      <c r="BG35" s="233"/>
      <c r="BH35" s="233"/>
      <c r="BI35" s="233"/>
      <c r="BJ35" s="233"/>
      <c r="BK35" s="233"/>
      <c r="BL35" s="233"/>
      <c r="BM35" s="233"/>
      <c r="BN35" s="233"/>
      <c r="BO35" s="233"/>
      <c r="BP35" s="233"/>
      <c r="BQ35" s="233"/>
      <c r="BR35" s="233"/>
      <c r="BS35" s="233"/>
      <c r="BT35" s="233"/>
      <c r="BU35" s="233"/>
      <c r="BV35" s="233"/>
      <c r="BW35" s="233"/>
      <c r="BX35" s="233"/>
      <c r="BY35" s="233"/>
      <c r="BZ35" s="233"/>
      <c r="CA35" s="234"/>
      <c r="CB35" s="232" t="s">
        <v>197</v>
      </c>
      <c r="CC35" s="233"/>
      <c r="CD35" s="233"/>
      <c r="CE35" s="233"/>
      <c r="CF35" s="233"/>
      <c r="CG35" s="233"/>
      <c r="CH35" s="233"/>
      <c r="CI35" s="233"/>
      <c r="CJ35" s="233"/>
      <c r="CK35" s="233"/>
      <c r="CL35" s="233"/>
      <c r="CM35" s="233"/>
      <c r="CN35" s="233"/>
      <c r="CO35" s="233"/>
      <c r="CP35" s="233"/>
      <c r="CQ35" s="233"/>
      <c r="CR35" s="233"/>
      <c r="CS35" s="233"/>
      <c r="CT35" s="233"/>
      <c r="CU35" s="233"/>
      <c r="CV35" s="233"/>
      <c r="CW35" s="233"/>
      <c r="CX35" s="233"/>
      <c r="CY35" s="233"/>
      <c r="CZ35" s="233"/>
      <c r="DA35" s="234"/>
    </row>
    <row r="36" spans="1:105" s="49" customFormat="1" x14ac:dyDescent="0.25">
      <c r="A36" s="244"/>
      <c r="B36" s="245"/>
      <c r="C36" s="245"/>
      <c r="D36" s="245"/>
      <c r="E36" s="245"/>
      <c r="F36" s="230" t="s">
        <v>167</v>
      </c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230"/>
      <c r="AA36" s="230"/>
      <c r="AB36" s="230"/>
      <c r="AC36" s="230"/>
      <c r="AD36" s="230"/>
      <c r="AE36" s="230"/>
      <c r="AF36" s="230"/>
      <c r="AG36" s="230"/>
      <c r="AH36" s="230"/>
      <c r="AI36" s="230"/>
      <c r="AJ36" s="230"/>
      <c r="AK36" s="230"/>
      <c r="AL36" s="230"/>
      <c r="AM36" s="230"/>
      <c r="AN36" s="230"/>
      <c r="AO36" s="230"/>
      <c r="AP36" s="230"/>
      <c r="AQ36" s="230"/>
      <c r="AR36" s="230"/>
      <c r="AS36" s="230"/>
      <c r="AT36" s="230"/>
      <c r="AU36" s="230"/>
      <c r="AV36" s="230"/>
      <c r="AW36" s="230"/>
      <c r="AX36" s="230"/>
      <c r="AY36" s="230"/>
      <c r="AZ36" s="230"/>
      <c r="BA36" s="231"/>
      <c r="BB36" s="232" t="s">
        <v>197</v>
      </c>
      <c r="BC36" s="233"/>
      <c r="BD36" s="233"/>
      <c r="BE36" s="233"/>
      <c r="BF36" s="233"/>
      <c r="BG36" s="233"/>
      <c r="BH36" s="233"/>
      <c r="BI36" s="233"/>
      <c r="BJ36" s="233"/>
      <c r="BK36" s="233"/>
      <c r="BL36" s="233"/>
      <c r="BM36" s="233"/>
      <c r="BN36" s="233"/>
      <c r="BO36" s="233"/>
      <c r="BP36" s="233"/>
      <c r="BQ36" s="233"/>
      <c r="BR36" s="233"/>
      <c r="BS36" s="233"/>
      <c r="BT36" s="233"/>
      <c r="BU36" s="233"/>
      <c r="BV36" s="233"/>
      <c r="BW36" s="233"/>
      <c r="BX36" s="233"/>
      <c r="BY36" s="233"/>
      <c r="BZ36" s="233"/>
      <c r="CA36" s="234"/>
      <c r="CB36" s="232" t="s">
        <v>197</v>
      </c>
      <c r="CC36" s="233"/>
      <c r="CD36" s="233"/>
      <c r="CE36" s="233"/>
      <c r="CF36" s="233"/>
      <c r="CG36" s="233"/>
      <c r="CH36" s="233"/>
      <c r="CI36" s="233"/>
      <c r="CJ36" s="233"/>
      <c r="CK36" s="233"/>
      <c r="CL36" s="233"/>
      <c r="CM36" s="233"/>
      <c r="CN36" s="233"/>
      <c r="CO36" s="233"/>
      <c r="CP36" s="233"/>
      <c r="CQ36" s="233"/>
      <c r="CR36" s="233"/>
      <c r="CS36" s="233"/>
      <c r="CT36" s="233"/>
      <c r="CU36" s="233"/>
      <c r="CV36" s="233"/>
      <c r="CW36" s="233"/>
      <c r="CX36" s="233"/>
      <c r="CY36" s="233"/>
      <c r="CZ36" s="233"/>
      <c r="DA36" s="234"/>
    </row>
    <row r="37" spans="1:105" x14ac:dyDescent="0.25">
      <c r="A37" s="48"/>
      <c r="B37" s="213" t="s">
        <v>168</v>
      </c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4"/>
      <c r="BB37" s="218" t="s">
        <v>197</v>
      </c>
      <c r="BC37" s="219"/>
      <c r="BD37" s="219"/>
      <c r="BE37" s="219"/>
      <c r="BF37" s="219"/>
      <c r="BG37" s="219"/>
      <c r="BH37" s="219"/>
      <c r="BI37" s="219"/>
      <c r="BJ37" s="219"/>
      <c r="BK37" s="219"/>
      <c r="BL37" s="219"/>
      <c r="BM37" s="219"/>
      <c r="BN37" s="219"/>
      <c r="BO37" s="219"/>
      <c r="BP37" s="219"/>
      <c r="BQ37" s="219"/>
      <c r="BR37" s="219"/>
      <c r="BS37" s="219"/>
      <c r="BT37" s="219"/>
      <c r="BU37" s="219"/>
      <c r="BV37" s="219"/>
      <c r="BW37" s="219"/>
      <c r="BX37" s="219"/>
      <c r="BY37" s="219"/>
      <c r="BZ37" s="219"/>
      <c r="CA37" s="220"/>
      <c r="CB37" s="218" t="s">
        <v>197</v>
      </c>
      <c r="CC37" s="219"/>
      <c r="CD37" s="219"/>
      <c r="CE37" s="219"/>
      <c r="CF37" s="219"/>
      <c r="CG37" s="219"/>
      <c r="CH37" s="219"/>
      <c r="CI37" s="219"/>
      <c r="CJ37" s="219"/>
      <c r="CK37" s="219"/>
      <c r="CL37" s="219"/>
      <c r="CM37" s="219"/>
      <c r="CN37" s="219"/>
      <c r="CO37" s="219"/>
      <c r="CP37" s="219"/>
      <c r="CQ37" s="219"/>
      <c r="CR37" s="219"/>
      <c r="CS37" s="219"/>
      <c r="CT37" s="219"/>
      <c r="CU37" s="219"/>
      <c r="CV37" s="219"/>
      <c r="CW37" s="219"/>
      <c r="CX37" s="219"/>
      <c r="CY37" s="219"/>
      <c r="CZ37" s="219"/>
      <c r="DA37" s="220"/>
    </row>
    <row r="38" spans="1:105" ht="13.8" x14ac:dyDescent="0.25">
      <c r="A38" s="235" t="s">
        <v>169</v>
      </c>
      <c r="B38" s="236"/>
      <c r="C38" s="236"/>
      <c r="D38" s="236"/>
      <c r="E38" s="236"/>
      <c r="F38" s="2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6"/>
      <c r="AA38" s="236"/>
      <c r="AB38" s="236"/>
      <c r="AC38" s="236"/>
      <c r="AD38" s="236"/>
      <c r="AE38" s="236"/>
      <c r="AF38" s="236"/>
      <c r="AG38" s="236"/>
      <c r="AH38" s="236"/>
      <c r="AI38" s="236"/>
      <c r="AJ38" s="236"/>
      <c r="AK38" s="236"/>
      <c r="AL38" s="236"/>
      <c r="AM38" s="236"/>
      <c r="AN38" s="236"/>
      <c r="AO38" s="236"/>
      <c r="AP38" s="236"/>
      <c r="AQ38" s="236"/>
      <c r="AR38" s="236"/>
      <c r="AS38" s="236"/>
      <c r="AT38" s="236"/>
      <c r="AU38" s="236"/>
      <c r="AV38" s="236"/>
      <c r="AW38" s="236"/>
      <c r="AX38" s="236"/>
      <c r="AY38" s="236"/>
      <c r="AZ38" s="236"/>
      <c r="BA38" s="236"/>
      <c r="BB38" s="236"/>
      <c r="BC38" s="236"/>
      <c r="BD38" s="236"/>
      <c r="BE38" s="236"/>
      <c r="BF38" s="236"/>
      <c r="BG38" s="236"/>
      <c r="BH38" s="236"/>
      <c r="BI38" s="236"/>
      <c r="BJ38" s="236"/>
      <c r="BK38" s="236"/>
      <c r="BL38" s="236"/>
      <c r="BM38" s="236"/>
      <c r="BN38" s="236"/>
      <c r="BO38" s="236"/>
      <c r="BP38" s="236"/>
      <c r="BQ38" s="236"/>
      <c r="BR38" s="236"/>
      <c r="BS38" s="236"/>
      <c r="BT38" s="236"/>
      <c r="BU38" s="236"/>
      <c r="BV38" s="236"/>
      <c r="BW38" s="236"/>
      <c r="BX38" s="236"/>
      <c r="BY38" s="236"/>
      <c r="BZ38" s="236"/>
      <c r="CA38" s="236"/>
      <c r="CB38" s="236"/>
      <c r="CC38" s="236"/>
      <c r="CD38" s="236"/>
      <c r="CE38" s="236"/>
      <c r="CF38" s="236"/>
      <c r="CG38" s="236"/>
      <c r="CH38" s="236"/>
      <c r="CI38" s="236"/>
      <c r="CJ38" s="236"/>
      <c r="CK38" s="236"/>
      <c r="CL38" s="236"/>
      <c r="CM38" s="236"/>
      <c r="CN38" s="236"/>
      <c r="CO38" s="236"/>
      <c r="CP38" s="236"/>
      <c r="CQ38" s="236"/>
      <c r="CR38" s="236"/>
      <c r="CS38" s="236"/>
      <c r="CT38" s="236"/>
      <c r="CU38" s="236"/>
      <c r="CV38" s="236"/>
      <c r="CW38" s="236"/>
      <c r="CX38" s="236"/>
      <c r="CY38" s="236"/>
      <c r="CZ38" s="236"/>
      <c r="DA38" s="237"/>
    </row>
    <row r="39" spans="1:105" ht="25.5" customHeight="1" x14ac:dyDescent="0.25">
      <c r="A39" s="47"/>
      <c r="B39" s="221" t="s">
        <v>170</v>
      </c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2"/>
      <c r="BB39" s="238">
        <f>'Прил.7.1.'!F15+'Прил.7.1.'!H15+'Прил.7.1.'!J15</f>
        <v>19.02</v>
      </c>
      <c r="BC39" s="239"/>
      <c r="BD39" s="239"/>
      <c r="BE39" s="239"/>
      <c r="BF39" s="239"/>
      <c r="BG39" s="239"/>
      <c r="BH39" s="239"/>
      <c r="BI39" s="239"/>
      <c r="BJ39" s="239"/>
      <c r="BK39" s="239"/>
      <c r="BL39" s="239"/>
      <c r="BM39" s="239"/>
      <c r="BN39" s="239"/>
      <c r="BO39" s="239"/>
      <c r="BP39" s="239"/>
      <c r="BQ39" s="239"/>
      <c r="BR39" s="239"/>
      <c r="BS39" s="239"/>
      <c r="BT39" s="239"/>
      <c r="BU39" s="239"/>
      <c r="BV39" s="239"/>
      <c r="BW39" s="239"/>
      <c r="BX39" s="239"/>
      <c r="BY39" s="239"/>
      <c r="BZ39" s="239"/>
      <c r="CA39" s="240"/>
      <c r="CB39" s="241">
        <v>11.794</v>
      </c>
      <c r="CC39" s="242"/>
      <c r="CD39" s="242"/>
      <c r="CE39" s="242"/>
      <c r="CF39" s="242"/>
      <c r="CG39" s="242"/>
      <c r="CH39" s="242"/>
      <c r="CI39" s="242"/>
      <c r="CJ39" s="242"/>
      <c r="CK39" s="242"/>
      <c r="CL39" s="242"/>
      <c r="CM39" s="242"/>
      <c r="CN39" s="242"/>
      <c r="CO39" s="242"/>
      <c r="CP39" s="242"/>
      <c r="CQ39" s="242"/>
      <c r="CR39" s="242"/>
      <c r="CS39" s="242"/>
      <c r="CT39" s="242"/>
      <c r="CU39" s="242"/>
      <c r="CV39" s="242"/>
      <c r="CW39" s="242"/>
      <c r="CX39" s="242"/>
      <c r="CY39" s="242"/>
      <c r="CZ39" s="242"/>
      <c r="DA39" s="243"/>
    </row>
    <row r="40" spans="1:105" x14ac:dyDescent="0.25">
      <c r="A40" s="47"/>
      <c r="B40" s="213" t="s">
        <v>171</v>
      </c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4"/>
      <c r="BB40" s="238">
        <f>'Прил.7.1.'!E15</f>
        <v>14.44</v>
      </c>
      <c r="BC40" s="255"/>
      <c r="BD40" s="255"/>
      <c r="BE40" s="255"/>
      <c r="BF40" s="255"/>
      <c r="BG40" s="255"/>
      <c r="BH40" s="255"/>
      <c r="BI40" s="255"/>
      <c r="BJ40" s="255"/>
      <c r="BK40" s="255"/>
      <c r="BL40" s="255"/>
      <c r="BM40" s="255"/>
      <c r="BN40" s="255"/>
      <c r="BO40" s="255"/>
      <c r="BP40" s="255"/>
      <c r="BQ40" s="255"/>
      <c r="BR40" s="255"/>
      <c r="BS40" s="255"/>
      <c r="BT40" s="255"/>
      <c r="BU40" s="255"/>
      <c r="BV40" s="255"/>
      <c r="BW40" s="255"/>
      <c r="BX40" s="255"/>
      <c r="BY40" s="255"/>
      <c r="BZ40" s="255"/>
      <c r="CA40" s="256"/>
      <c r="CB40" s="241">
        <v>12.815766720000001</v>
      </c>
      <c r="CC40" s="242"/>
      <c r="CD40" s="242"/>
      <c r="CE40" s="242"/>
      <c r="CF40" s="242"/>
      <c r="CG40" s="242"/>
      <c r="CH40" s="242"/>
      <c r="CI40" s="242"/>
      <c r="CJ40" s="242"/>
      <c r="CK40" s="242"/>
      <c r="CL40" s="242"/>
      <c r="CM40" s="242"/>
      <c r="CN40" s="242"/>
      <c r="CO40" s="242"/>
      <c r="CP40" s="242"/>
      <c r="CQ40" s="242"/>
      <c r="CR40" s="242"/>
      <c r="CS40" s="242"/>
      <c r="CT40" s="242"/>
      <c r="CU40" s="242"/>
      <c r="CV40" s="242"/>
      <c r="CW40" s="242"/>
      <c r="CX40" s="242"/>
      <c r="CY40" s="242"/>
      <c r="CZ40" s="242"/>
      <c r="DA40" s="243"/>
    </row>
    <row r="41" spans="1:105" x14ac:dyDescent="0.25">
      <c r="A41" s="47"/>
      <c r="B41" s="213" t="s">
        <v>198</v>
      </c>
      <c r="C41" s="213"/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4"/>
      <c r="BB41" s="257">
        <f>BB40/BB39*100%</f>
        <v>0.75920084121976861</v>
      </c>
      <c r="BC41" s="258"/>
      <c r="BD41" s="258"/>
      <c r="BE41" s="258"/>
      <c r="BF41" s="258"/>
      <c r="BG41" s="258"/>
      <c r="BH41" s="258"/>
      <c r="BI41" s="258"/>
      <c r="BJ41" s="258"/>
      <c r="BK41" s="258"/>
      <c r="BL41" s="258"/>
      <c r="BM41" s="258"/>
      <c r="BN41" s="258"/>
      <c r="BO41" s="258"/>
      <c r="BP41" s="258"/>
      <c r="BQ41" s="258"/>
      <c r="BR41" s="258"/>
      <c r="BS41" s="258"/>
      <c r="BT41" s="258"/>
      <c r="BU41" s="258"/>
      <c r="BV41" s="258"/>
      <c r="BW41" s="258"/>
      <c r="BX41" s="258"/>
      <c r="BY41" s="258"/>
      <c r="BZ41" s="258"/>
      <c r="CA41" s="259"/>
      <c r="CB41" s="260">
        <f>CB40/CB39*100%</f>
        <v>1.0866344514159743</v>
      </c>
      <c r="CC41" s="261"/>
      <c r="CD41" s="261"/>
      <c r="CE41" s="261"/>
      <c r="CF41" s="261"/>
      <c r="CG41" s="261"/>
      <c r="CH41" s="261"/>
      <c r="CI41" s="261"/>
      <c r="CJ41" s="261"/>
      <c r="CK41" s="261"/>
      <c r="CL41" s="261"/>
      <c r="CM41" s="261"/>
      <c r="CN41" s="261"/>
      <c r="CO41" s="261"/>
      <c r="CP41" s="261"/>
      <c r="CQ41" s="261"/>
      <c r="CR41" s="261"/>
      <c r="CS41" s="261"/>
      <c r="CT41" s="261"/>
      <c r="CU41" s="261"/>
      <c r="CV41" s="261"/>
      <c r="CW41" s="261"/>
      <c r="CX41" s="261"/>
      <c r="CY41" s="261"/>
      <c r="CZ41" s="261"/>
      <c r="DA41" s="262"/>
    </row>
    <row r="42" spans="1:105" x14ac:dyDescent="0.25">
      <c r="A42" s="48"/>
      <c r="B42" s="213" t="s">
        <v>172</v>
      </c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4"/>
      <c r="BB42" s="246">
        <f>BB39-BB40</f>
        <v>4.58</v>
      </c>
      <c r="BC42" s="247"/>
      <c r="BD42" s="247"/>
      <c r="BE42" s="247"/>
      <c r="BF42" s="247"/>
      <c r="BG42" s="247"/>
      <c r="BH42" s="247"/>
      <c r="BI42" s="247"/>
      <c r="BJ42" s="247"/>
      <c r="BK42" s="247"/>
      <c r="BL42" s="247"/>
      <c r="BM42" s="247"/>
      <c r="BN42" s="247"/>
      <c r="BO42" s="247"/>
      <c r="BP42" s="247"/>
      <c r="BQ42" s="247"/>
      <c r="BR42" s="247"/>
      <c r="BS42" s="247"/>
      <c r="BT42" s="247"/>
      <c r="BU42" s="247"/>
      <c r="BV42" s="247"/>
      <c r="BW42" s="247"/>
      <c r="BX42" s="247"/>
      <c r="BY42" s="247"/>
      <c r="BZ42" s="247"/>
      <c r="CA42" s="248"/>
      <c r="CB42" s="249">
        <v>0</v>
      </c>
      <c r="CC42" s="250"/>
      <c r="CD42" s="250"/>
      <c r="CE42" s="250"/>
      <c r="CF42" s="250"/>
      <c r="CG42" s="250"/>
      <c r="CH42" s="250"/>
      <c r="CI42" s="250"/>
      <c r="CJ42" s="250"/>
      <c r="CK42" s="250"/>
      <c r="CL42" s="250"/>
      <c r="CM42" s="250"/>
      <c r="CN42" s="250"/>
      <c r="CO42" s="250"/>
      <c r="CP42" s="250"/>
      <c r="CQ42" s="250"/>
      <c r="CR42" s="250"/>
      <c r="CS42" s="250"/>
      <c r="CT42" s="250"/>
      <c r="CU42" s="250"/>
      <c r="CV42" s="250"/>
      <c r="CW42" s="250"/>
      <c r="CX42" s="250"/>
      <c r="CY42" s="250"/>
      <c r="CZ42" s="250"/>
      <c r="DA42" s="251"/>
    </row>
    <row r="43" spans="1:105" ht="13.8" x14ac:dyDescent="0.25">
      <c r="A43" s="235" t="s">
        <v>173</v>
      </c>
      <c r="B43" s="23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  <c r="AA43" s="236"/>
      <c r="AB43" s="236"/>
      <c r="AC43" s="236"/>
      <c r="AD43" s="236"/>
      <c r="AE43" s="236"/>
      <c r="AF43" s="236"/>
      <c r="AG43" s="236"/>
      <c r="AH43" s="236"/>
      <c r="AI43" s="236"/>
      <c r="AJ43" s="236"/>
      <c r="AK43" s="236"/>
      <c r="AL43" s="236"/>
      <c r="AM43" s="236"/>
      <c r="AN43" s="236"/>
      <c r="AO43" s="236"/>
      <c r="AP43" s="236"/>
      <c r="AQ43" s="236"/>
      <c r="AR43" s="236"/>
      <c r="AS43" s="236"/>
      <c r="AT43" s="236"/>
      <c r="AU43" s="236"/>
      <c r="AV43" s="236"/>
      <c r="AW43" s="236"/>
      <c r="AX43" s="236"/>
      <c r="AY43" s="236"/>
      <c r="AZ43" s="236"/>
      <c r="BA43" s="236"/>
      <c r="BB43" s="236"/>
      <c r="BC43" s="236"/>
      <c r="BD43" s="236"/>
      <c r="BE43" s="236"/>
      <c r="BF43" s="236"/>
      <c r="BG43" s="236"/>
      <c r="BH43" s="236"/>
      <c r="BI43" s="236"/>
      <c r="BJ43" s="236"/>
      <c r="BK43" s="236"/>
      <c r="BL43" s="236"/>
      <c r="BM43" s="236"/>
      <c r="BN43" s="236"/>
      <c r="BO43" s="236"/>
      <c r="BP43" s="236"/>
      <c r="BQ43" s="236"/>
      <c r="BR43" s="236"/>
      <c r="BS43" s="236"/>
      <c r="BT43" s="236"/>
      <c r="BU43" s="236"/>
      <c r="BV43" s="236"/>
      <c r="BW43" s="236"/>
      <c r="BX43" s="236"/>
      <c r="BY43" s="236"/>
      <c r="BZ43" s="236"/>
      <c r="CA43" s="236"/>
      <c r="CB43" s="236"/>
      <c r="CC43" s="236"/>
      <c r="CD43" s="236"/>
      <c r="CE43" s="236"/>
      <c r="CF43" s="236"/>
      <c r="CG43" s="236"/>
      <c r="CH43" s="236"/>
      <c r="CI43" s="236"/>
      <c r="CJ43" s="236"/>
      <c r="CK43" s="236"/>
      <c r="CL43" s="236"/>
      <c r="CM43" s="236"/>
      <c r="CN43" s="236"/>
      <c r="CO43" s="236"/>
      <c r="CP43" s="236"/>
      <c r="CQ43" s="236"/>
      <c r="CR43" s="236"/>
      <c r="CS43" s="236"/>
      <c r="CT43" s="236"/>
      <c r="CU43" s="236"/>
      <c r="CV43" s="236"/>
      <c r="CW43" s="236"/>
      <c r="CX43" s="236"/>
      <c r="CY43" s="236"/>
      <c r="CZ43" s="236"/>
      <c r="DA43" s="237"/>
    </row>
    <row r="44" spans="1:105" x14ac:dyDescent="0.25">
      <c r="A44" s="48"/>
      <c r="B44" s="213" t="s">
        <v>174</v>
      </c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4"/>
      <c r="BB44" s="252"/>
      <c r="BC44" s="253"/>
      <c r="BD44" s="253"/>
      <c r="BE44" s="253"/>
      <c r="BF44" s="253"/>
      <c r="BG44" s="253"/>
      <c r="BH44" s="253"/>
      <c r="BI44" s="253"/>
      <c r="BJ44" s="253"/>
      <c r="BK44" s="253"/>
      <c r="BL44" s="253"/>
      <c r="BM44" s="253"/>
      <c r="BN44" s="253"/>
      <c r="BO44" s="253"/>
      <c r="BP44" s="253"/>
      <c r="BQ44" s="253"/>
      <c r="BR44" s="253"/>
      <c r="BS44" s="253"/>
      <c r="BT44" s="253"/>
      <c r="BU44" s="253"/>
      <c r="BV44" s="253"/>
      <c r="BW44" s="253"/>
      <c r="BX44" s="253"/>
      <c r="BY44" s="253"/>
      <c r="BZ44" s="253"/>
      <c r="CA44" s="254"/>
      <c r="CB44" s="252"/>
      <c r="CC44" s="253"/>
      <c r="CD44" s="253"/>
      <c r="CE44" s="253"/>
      <c r="CF44" s="253"/>
      <c r="CG44" s="253"/>
      <c r="CH44" s="253"/>
      <c r="CI44" s="253"/>
      <c r="CJ44" s="253"/>
      <c r="CK44" s="253"/>
      <c r="CL44" s="253"/>
      <c r="CM44" s="253"/>
      <c r="CN44" s="253"/>
      <c r="CO44" s="253"/>
      <c r="CP44" s="253"/>
      <c r="CQ44" s="253"/>
      <c r="CR44" s="253"/>
      <c r="CS44" s="253"/>
      <c r="CT44" s="253"/>
      <c r="CU44" s="253"/>
      <c r="CV44" s="253"/>
      <c r="CW44" s="253"/>
      <c r="CX44" s="253"/>
      <c r="CY44" s="253"/>
      <c r="CZ44" s="253"/>
      <c r="DA44" s="254"/>
    </row>
    <row r="45" spans="1:105" x14ac:dyDescent="0.25">
      <c r="A45" s="226"/>
      <c r="B45" s="213"/>
      <c r="C45" s="213"/>
      <c r="D45" s="213" t="s">
        <v>211</v>
      </c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4"/>
      <c r="BB45" s="252"/>
      <c r="BC45" s="253"/>
      <c r="BD45" s="253"/>
      <c r="BE45" s="253"/>
      <c r="BF45" s="253"/>
      <c r="BG45" s="253"/>
      <c r="BH45" s="253"/>
      <c r="BI45" s="253"/>
      <c r="BJ45" s="253"/>
      <c r="BK45" s="253"/>
      <c r="BL45" s="253"/>
      <c r="BM45" s="253"/>
      <c r="BN45" s="253"/>
      <c r="BO45" s="253"/>
      <c r="BP45" s="253"/>
      <c r="BQ45" s="253"/>
      <c r="BR45" s="253"/>
      <c r="BS45" s="253"/>
      <c r="BT45" s="253"/>
      <c r="BU45" s="253"/>
      <c r="BV45" s="253"/>
      <c r="BW45" s="253"/>
      <c r="BX45" s="253"/>
      <c r="BY45" s="253"/>
      <c r="BZ45" s="253"/>
      <c r="CA45" s="254"/>
      <c r="CB45" s="252"/>
      <c r="CC45" s="253"/>
      <c r="CD45" s="253"/>
      <c r="CE45" s="253"/>
      <c r="CF45" s="253"/>
      <c r="CG45" s="253"/>
      <c r="CH45" s="253"/>
      <c r="CI45" s="253"/>
      <c r="CJ45" s="253"/>
      <c r="CK45" s="253"/>
      <c r="CL45" s="253"/>
      <c r="CM45" s="253"/>
      <c r="CN45" s="253"/>
      <c r="CO45" s="253"/>
      <c r="CP45" s="253"/>
      <c r="CQ45" s="253"/>
      <c r="CR45" s="253"/>
      <c r="CS45" s="253"/>
      <c r="CT45" s="253"/>
      <c r="CU45" s="253"/>
      <c r="CV45" s="253"/>
      <c r="CW45" s="253"/>
      <c r="CX45" s="253"/>
      <c r="CY45" s="253"/>
      <c r="CZ45" s="253"/>
      <c r="DA45" s="254"/>
    </row>
    <row r="46" spans="1:105" x14ac:dyDescent="0.25">
      <c r="A46" s="227"/>
      <c r="B46" s="228"/>
      <c r="C46" s="228"/>
      <c r="D46" s="213" t="s">
        <v>212</v>
      </c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4"/>
      <c r="BB46" s="252"/>
      <c r="BC46" s="253"/>
      <c r="BD46" s="253"/>
      <c r="BE46" s="253"/>
      <c r="BF46" s="253"/>
      <c r="BG46" s="253"/>
      <c r="BH46" s="253"/>
      <c r="BI46" s="253"/>
      <c r="BJ46" s="253"/>
      <c r="BK46" s="253"/>
      <c r="BL46" s="253"/>
      <c r="BM46" s="253"/>
      <c r="BN46" s="253"/>
      <c r="BO46" s="253"/>
      <c r="BP46" s="253"/>
      <c r="BQ46" s="253"/>
      <c r="BR46" s="253"/>
      <c r="BS46" s="253"/>
      <c r="BT46" s="253"/>
      <c r="BU46" s="253"/>
      <c r="BV46" s="253"/>
      <c r="BW46" s="253"/>
      <c r="BX46" s="253"/>
      <c r="BY46" s="253"/>
      <c r="BZ46" s="253"/>
      <c r="CA46" s="254"/>
      <c r="CB46" s="252"/>
      <c r="CC46" s="253"/>
      <c r="CD46" s="253"/>
      <c r="CE46" s="253"/>
      <c r="CF46" s="253"/>
      <c r="CG46" s="253"/>
      <c r="CH46" s="253"/>
      <c r="CI46" s="253"/>
      <c r="CJ46" s="253"/>
      <c r="CK46" s="253"/>
      <c r="CL46" s="253"/>
      <c r="CM46" s="253"/>
      <c r="CN46" s="253"/>
      <c r="CO46" s="253"/>
      <c r="CP46" s="253"/>
      <c r="CQ46" s="253"/>
      <c r="CR46" s="253"/>
      <c r="CS46" s="253"/>
      <c r="CT46" s="253"/>
      <c r="CU46" s="253"/>
      <c r="CV46" s="253"/>
      <c r="CW46" s="253"/>
      <c r="CX46" s="253"/>
      <c r="CY46" s="253"/>
      <c r="CZ46" s="253"/>
      <c r="DA46" s="254"/>
    </row>
    <row r="47" spans="1:105" x14ac:dyDescent="0.25">
      <c r="A47" s="50"/>
      <c r="B47" s="213" t="s">
        <v>175</v>
      </c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4"/>
      <c r="BB47" s="252"/>
      <c r="BC47" s="253"/>
      <c r="BD47" s="253"/>
      <c r="BE47" s="253"/>
      <c r="BF47" s="253"/>
      <c r="BG47" s="253"/>
      <c r="BH47" s="253"/>
      <c r="BI47" s="253"/>
      <c r="BJ47" s="253"/>
      <c r="BK47" s="253"/>
      <c r="BL47" s="253"/>
      <c r="BM47" s="253"/>
      <c r="BN47" s="253"/>
      <c r="BO47" s="253"/>
      <c r="BP47" s="253"/>
      <c r="BQ47" s="253"/>
      <c r="BR47" s="253"/>
      <c r="BS47" s="253"/>
      <c r="BT47" s="253"/>
      <c r="BU47" s="253"/>
      <c r="BV47" s="253"/>
      <c r="BW47" s="253"/>
      <c r="BX47" s="253"/>
      <c r="BY47" s="253"/>
      <c r="BZ47" s="253"/>
      <c r="CA47" s="254"/>
      <c r="CB47" s="252"/>
      <c r="CC47" s="253"/>
      <c r="CD47" s="253"/>
      <c r="CE47" s="253"/>
      <c r="CF47" s="253"/>
      <c r="CG47" s="253"/>
      <c r="CH47" s="253"/>
      <c r="CI47" s="253"/>
      <c r="CJ47" s="253"/>
      <c r="CK47" s="253"/>
      <c r="CL47" s="253"/>
      <c r="CM47" s="253"/>
      <c r="CN47" s="253"/>
      <c r="CO47" s="253"/>
      <c r="CP47" s="253"/>
      <c r="CQ47" s="253"/>
      <c r="CR47" s="253"/>
      <c r="CS47" s="253"/>
      <c r="CT47" s="253"/>
      <c r="CU47" s="253"/>
      <c r="CV47" s="253"/>
      <c r="CW47" s="253"/>
      <c r="CX47" s="253"/>
      <c r="CY47" s="253"/>
      <c r="CZ47" s="253"/>
      <c r="DA47" s="254"/>
    </row>
    <row r="48" spans="1:105" s="1" customFormat="1" ht="15" customHeight="1" x14ac:dyDescent="0.2">
      <c r="C48" s="98" t="s">
        <v>30</v>
      </c>
      <c r="D48" s="98"/>
      <c r="E48" s="1" t="s">
        <v>176</v>
      </c>
    </row>
  </sheetData>
  <mergeCells count="127">
    <mergeCell ref="B47:BA47"/>
    <mergeCell ref="BB47:CA47"/>
    <mergeCell ref="CB47:DA47"/>
    <mergeCell ref="C48:D48"/>
    <mergeCell ref="A45:C45"/>
    <mergeCell ref="D45:BA45"/>
    <mergeCell ref="BB45:CA45"/>
    <mergeCell ref="CB45:DA45"/>
    <mergeCell ref="A46:C46"/>
    <mergeCell ref="D46:BA46"/>
    <mergeCell ref="BB46:CA46"/>
    <mergeCell ref="CB46:DA46"/>
    <mergeCell ref="B42:BA42"/>
    <mergeCell ref="BB42:CA42"/>
    <mergeCell ref="CB42:DA42"/>
    <mergeCell ref="A43:DA43"/>
    <mergeCell ref="B44:BA44"/>
    <mergeCell ref="BB44:CA44"/>
    <mergeCell ref="CB44:DA44"/>
    <mergeCell ref="B40:BA40"/>
    <mergeCell ref="BB40:CA40"/>
    <mergeCell ref="CB40:DA40"/>
    <mergeCell ref="B41:BA41"/>
    <mergeCell ref="BB41:CA41"/>
    <mergeCell ref="CB41:DA41"/>
    <mergeCell ref="B37:BA37"/>
    <mergeCell ref="BB37:CA37"/>
    <mergeCell ref="CB37:DA37"/>
    <mergeCell ref="A38:DA38"/>
    <mergeCell ref="B39:BA39"/>
    <mergeCell ref="BB39:CA39"/>
    <mergeCell ref="CB39:DA39"/>
    <mergeCell ref="A35:E35"/>
    <mergeCell ref="F35:BA35"/>
    <mergeCell ref="BB35:CA35"/>
    <mergeCell ref="CB35:DA35"/>
    <mergeCell ref="A36:E36"/>
    <mergeCell ref="F36:BA36"/>
    <mergeCell ref="BB36:CA36"/>
    <mergeCell ref="CB36:DA36"/>
    <mergeCell ref="A33:C33"/>
    <mergeCell ref="D33:BA33"/>
    <mergeCell ref="BB33:CA33"/>
    <mergeCell ref="CB33:DA33"/>
    <mergeCell ref="A34:E34"/>
    <mergeCell ref="F34:BA34"/>
    <mergeCell ref="BB34:CA34"/>
    <mergeCell ref="CB34:DA34"/>
    <mergeCell ref="B31:BA31"/>
    <mergeCell ref="BB31:CA31"/>
    <mergeCell ref="CB31:DA31"/>
    <mergeCell ref="A32:C32"/>
    <mergeCell ref="D32:BA32"/>
    <mergeCell ref="BB32:CA32"/>
    <mergeCell ref="CB32:DA32"/>
    <mergeCell ref="A29:C29"/>
    <mergeCell ref="D29:BA29"/>
    <mergeCell ref="BB29:CA29"/>
    <mergeCell ref="CB29:DA29"/>
    <mergeCell ref="A30:C30"/>
    <mergeCell ref="D30:BA30"/>
    <mergeCell ref="BB30:CA30"/>
    <mergeCell ref="CB30:DA30"/>
    <mergeCell ref="A27:C27"/>
    <mergeCell ref="D27:BA27"/>
    <mergeCell ref="BB27:CA27"/>
    <mergeCell ref="CB27:DA27"/>
    <mergeCell ref="A28:C28"/>
    <mergeCell ref="D28:BA28"/>
    <mergeCell ref="BB28:CA28"/>
    <mergeCell ref="CB28:DA28"/>
    <mergeCell ref="B25:BA25"/>
    <mergeCell ref="BB25:CA25"/>
    <mergeCell ref="CB25:DA25"/>
    <mergeCell ref="B26:BA26"/>
    <mergeCell ref="BB26:CA26"/>
    <mergeCell ref="CB26:DA26"/>
    <mergeCell ref="A23:C23"/>
    <mergeCell ref="D23:BA23"/>
    <mergeCell ref="BB23:CA23"/>
    <mergeCell ref="CB23:DA23"/>
    <mergeCell ref="A24:C24"/>
    <mergeCell ref="D24:BA24"/>
    <mergeCell ref="BB24:CA24"/>
    <mergeCell ref="CB24:DA24"/>
    <mergeCell ref="B21:BA21"/>
    <mergeCell ref="BB21:CA21"/>
    <mergeCell ref="CB21:DA21"/>
    <mergeCell ref="B22:BA22"/>
    <mergeCell ref="BB22:CA22"/>
    <mergeCell ref="CB22:DA22"/>
    <mergeCell ref="A19:C19"/>
    <mergeCell ref="D19:BA19"/>
    <mergeCell ref="BB19:CA19"/>
    <mergeCell ref="CB19:DA19"/>
    <mergeCell ref="A20:C20"/>
    <mergeCell ref="D20:BA20"/>
    <mergeCell ref="BB20:CA20"/>
    <mergeCell ref="CB20:DA20"/>
    <mergeCell ref="A14:BA14"/>
    <mergeCell ref="BB14:CA14"/>
    <mergeCell ref="CB14:DA14"/>
    <mergeCell ref="BZ7:DA7"/>
    <mergeCell ref="BZ9:DA9"/>
    <mergeCell ref="B17:BA17"/>
    <mergeCell ref="BB17:CA17"/>
    <mergeCell ref="CB17:DA17"/>
    <mergeCell ref="B18:BA18"/>
    <mergeCell ref="BB18:CA18"/>
    <mergeCell ref="CB18:DA18"/>
    <mergeCell ref="A15:BA15"/>
    <mergeCell ref="BB15:CA15"/>
    <mergeCell ref="CB15:DA15"/>
    <mergeCell ref="B16:BA16"/>
    <mergeCell ref="BB16:CA16"/>
    <mergeCell ref="CB16:DA16"/>
    <mergeCell ref="CC1:DA1"/>
    <mergeCell ref="A3:DA3"/>
    <mergeCell ref="K5:BD5"/>
    <mergeCell ref="BE5:BH5"/>
    <mergeCell ref="BI5:BR5"/>
    <mergeCell ref="BS5:BY5"/>
    <mergeCell ref="BZ5:CE5"/>
    <mergeCell ref="CF5:CL5"/>
    <mergeCell ref="A13:BA13"/>
    <mergeCell ref="BB13:CA13"/>
    <mergeCell ref="CB13:DA13"/>
  </mergeCells>
  <pageMargins left="0.78740157480314965" right="0.31496062992125984" top="0.59055118110236227" bottom="0.39370078740157483" header="0.19685039370078741" footer="0.1968503937007874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D30"/>
  <sheetViews>
    <sheetView view="pageBreakPreview" topLeftCell="B16" zoomScale="130" zoomScaleNormal="100" zoomScaleSheetLayoutView="130" workbookViewId="0">
      <selection activeCell="BQ19" sqref="BQ19:BZ19"/>
    </sheetView>
  </sheetViews>
  <sheetFormatPr defaultColWidth="0.88671875" defaultRowHeight="10.199999999999999" x14ac:dyDescent="0.2"/>
  <cols>
    <col min="1" max="4" width="1.6640625" style="1" customWidth="1"/>
    <col min="5" max="20" width="3" style="1" customWidth="1"/>
    <col min="21" max="21" width="0.88671875" style="1" customWidth="1"/>
    <col min="22" max="39" width="0.88671875" style="1"/>
    <col min="40" max="40" width="0.88671875" style="1" customWidth="1"/>
    <col min="41" max="42" width="0.88671875" style="1"/>
    <col min="43" max="43" width="0.88671875" style="1" customWidth="1"/>
    <col min="44" max="50" width="0.88671875" style="1"/>
    <col min="51" max="51" width="0.88671875" style="1" customWidth="1"/>
    <col min="52" max="59" width="0.88671875" style="1"/>
    <col min="60" max="60" width="0.88671875" style="1" customWidth="1"/>
    <col min="61" max="69" width="0.88671875" style="1"/>
    <col min="70" max="70" width="0.88671875" style="1" customWidth="1"/>
    <col min="71" max="79" width="0.88671875" style="1"/>
    <col min="80" max="80" width="0.88671875" style="1" customWidth="1"/>
    <col min="81" max="89" width="0.88671875" style="1"/>
    <col min="90" max="90" width="0.88671875" style="1" customWidth="1"/>
    <col min="91" max="91" width="0.88671875" style="1"/>
    <col min="92" max="92" width="1.5546875" style="1" bestFit="1" customWidth="1"/>
    <col min="93" max="99" width="0.88671875" style="1"/>
    <col min="100" max="100" width="0.88671875" style="1" customWidth="1"/>
    <col min="101" max="16384" width="0.88671875" style="1"/>
  </cols>
  <sheetData>
    <row r="1" spans="1:108" ht="12.75" customHeight="1" x14ac:dyDescent="0.2">
      <c r="DD1" s="59" t="s">
        <v>177</v>
      </c>
    </row>
    <row r="2" spans="1:108" ht="12.75" customHeight="1" x14ac:dyDescent="0.2">
      <c r="DD2" s="59" t="s">
        <v>135</v>
      </c>
    </row>
    <row r="3" spans="1:108" ht="12.75" customHeight="1" x14ac:dyDescent="0.2"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DD3" s="59" t="s">
        <v>178</v>
      </c>
    </row>
    <row r="4" spans="1:108" s="2" customFormat="1" ht="15.6" x14ac:dyDescent="0.3"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2"/>
    </row>
    <row r="5" spans="1:108" s="8" customFormat="1" ht="30.75" customHeight="1" x14ac:dyDescent="0.3">
      <c r="A5" s="285" t="s">
        <v>199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5"/>
      <c r="BF5" s="285"/>
      <c r="BG5" s="285"/>
      <c r="BH5" s="285"/>
      <c r="BI5" s="285"/>
      <c r="BJ5" s="285"/>
      <c r="BK5" s="285"/>
      <c r="BL5" s="285"/>
      <c r="BM5" s="285"/>
      <c r="BN5" s="285"/>
      <c r="BO5" s="285"/>
      <c r="BP5" s="285"/>
      <c r="BQ5" s="285"/>
      <c r="BR5" s="285"/>
      <c r="BS5" s="285"/>
      <c r="BT5" s="285"/>
      <c r="BU5" s="285"/>
      <c r="BV5" s="285"/>
      <c r="BW5" s="285"/>
      <c r="BX5" s="285"/>
      <c r="BY5" s="285"/>
      <c r="BZ5" s="285"/>
      <c r="CA5" s="285"/>
      <c r="CB5" s="285"/>
      <c r="CC5" s="285"/>
      <c r="CD5" s="285"/>
      <c r="CE5" s="285"/>
      <c r="CF5" s="285"/>
      <c r="CG5" s="285"/>
      <c r="CH5" s="285"/>
      <c r="CI5" s="285"/>
      <c r="CJ5" s="285"/>
      <c r="CK5" s="285"/>
      <c r="CL5" s="285"/>
      <c r="CM5" s="285"/>
      <c r="CN5" s="285"/>
      <c r="CO5" s="285"/>
      <c r="CP5" s="285"/>
      <c r="CQ5" s="285"/>
      <c r="CR5" s="285"/>
      <c r="CS5" s="285"/>
      <c r="CT5" s="285"/>
      <c r="CU5" s="285"/>
      <c r="CV5" s="285"/>
      <c r="CW5" s="285"/>
      <c r="CX5" s="285"/>
      <c r="CY5" s="285"/>
      <c r="CZ5" s="285"/>
      <c r="DA5" s="285"/>
      <c r="DB5" s="285"/>
      <c r="DC5" s="285"/>
      <c r="DD5" s="285"/>
    </row>
    <row r="6" spans="1:108" s="8" customFormat="1" ht="15.6" x14ac:dyDescent="0.3">
      <c r="A6" s="53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</row>
    <row r="7" spans="1:108" s="8" customFormat="1" ht="41.25" customHeight="1" x14ac:dyDescent="0.3">
      <c r="A7" s="53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BA7" s="54"/>
      <c r="BB7" s="54"/>
      <c r="BC7" s="54"/>
      <c r="BD7" s="54"/>
      <c r="BE7" s="54"/>
      <c r="BF7" s="54"/>
      <c r="BG7" s="54"/>
      <c r="BH7" s="54"/>
      <c r="BI7" s="54"/>
      <c r="BZ7" s="55"/>
      <c r="CA7" s="55"/>
      <c r="CB7" s="55"/>
      <c r="CC7" s="55"/>
      <c r="CD7" s="55"/>
      <c r="CE7" s="55"/>
      <c r="CF7" s="211" t="s">
        <v>196</v>
      </c>
      <c r="CG7" s="211"/>
      <c r="CH7" s="211"/>
      <c r="CI7" s="211"/>
      <c r="CJ7" s="211"/>
      <c r="CK7" s="211"/>
      <c r="CL7" s="211"/>
      <c r="CM7" s="211"/>
      <c r="CN7" s="211"/>
      <c r="CO7" s="211"/>
      <c r="CP7" s="211"/>
      <c r="CQ7" s="211"/>
      <c r="CR7" s="211"/>
      <c r="CS7" s="211"/>
      <c r="CT7" s="211"/>
      <c r="CU7" s="211"/>
      <c r="CV7" s="211"/>
      <c r="CW7" s="211"/>
      <c r="CX7" s="211"/>
      <c r="CY7" s="211"/>
      <c r="CZ7" s="211"/>
      <c r="DA7" s="211"/>
      <c r="DB7" s="211"/>
      <c r="DC7" s="211"/>
      <c r="DD7" s="211"/>
    </row>
    <row r="8" spans="1:108" s="46" customFormat="1" ht="13.2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BZ8" s="10"/>
      <c r="CA8" s="10"/>
      <c r="CB8" s="10"/>
      <c r="CC8" s="10"/>
      <c r="CD8" s="10"/>
      <c r="CE8" s="10"/>
      <c r="CF8" s="10"/>
      <c r="CG8" s="10"/>
      <c r="CH8" s="10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36"/>
    </row>
    <row r="9" spans="1:108" s="10" customFormat="1" ht="13.2" x14ac:dyDescent="0.25">
      <c r="CA9" s="286" t="s">
        <v>225</v>
      </c>
      <c r="CB9" s="286"/>
      <c r="CC9" s="286"/>
      <c r="CD9" s="286"/>
      <c r="CE9" s="286"/>
      <c r="CF9" s="286"/>
      <c r="CG9" s="286"/>
      <c r="CH9" s="286"/>
      <c r="CI9" s="286"/>
      <c r="CJ9" s="286"/>
      <c r="CK9" s="286"/>
      <c r="CL9" s="286"/>
      <c r="CM9" s="286"/>
      <c r="CN9" s="286"/>
      <c r="CO9" s="286"/>
      <c r="CP9" s="286"/>
      <c r="CQ9" s="286"/>
      <c r="CR9" s="286"/>
      <c r="CS9" s="286"/>
      <c r="CT9" s="286"/>
      <c r="CU9" s="286"/>
      <c r="CV9" s="286"/>
      <c r="CW9" s="286"/>
      <c r="CX9" s="286"/>
      <c r="CY9" s="286"/>
      <c r="CZ9" s="286"/>
      <c r="DA9" s="286"/>
      <c r="DB9" s="286"/>
      <c r="DC9" s="286"/>
      <c r="DD9" s="286"/>
    </row>
    <row r="10" spans="1:108" s="10" customFormat="1" ht="13.2" x14ac:dyDescent="0.25">
      <c r="BZ10" s="1"/>
      <c r="CA10" s="212" t="s">
        <v>16</v>
      </c>
      <c r="CB10" s="212"/>
      <c r="CC10" s="212"/>
      <c r="CD10" s="212"/>
      <c r="CE10" s="212"/>
      <c r="CF10" s="212"/>
      <c r="CG10" s="212"/>
      <c r="CH10" s="212"/>
      <c r="CI10" s="212"/>
      <c r="CJ10" s="212"/>
      <c r="CK10" s="212"/>
      <c r="CL10" s="212"/>
      <c r="CM10" s="212"/>
      <c r="CN10" s="212"/>
      <c r="CO10" s="212"/>
      <c r="CP10" s="212"/>
      <c r="CQ10" s="212"/>
      <c r="CR10" s="212"/>
      <c r="CS10" s="212"/>
      <c r="CT10" s="212"/>
      <c r="CU10" s="212"/>
      <c r="CV10" s="212"/>
      <c r="CW10" s="212"/>
      <c r="CX10" s="212"/>
      <c r="CY10" s="212"/>
      <c r="CZ10" s="212"/>
      <c r="DA10" s="212"/>
      <c r="DB10" s="212"/>
      <c r="DC10" s="212"/>
      <c r="DD10" s="212"/>
    </row>
    <row r="11" spans="1:108" s="10" customFormat="1" ht="17.25" customHeight="1" x14ac:dyDescent="0.25">
      <c r="BZ11" s="1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38" t="s">
        <v>220</v>
      </c>
    </row>
    <row r="12" spans="1:108" s="10" customFormat="1" ht="13.2" x14ac:dyDescent="0.25">
      <c r="DD12" s="36" t="s">
        <v>17</v>
      </c>
    </row>
    <row r="13" spans="1:108" s="10" customFormat="1" ht="13.2" x14ac:dyDescent="0.25"/>
    <row r="14" spans="1:108" s="9" customFormat="1" ht="23.25" customHeight="1" x14ac:dyDescent="0.2">
      <c r="A14" s="283" t="s">
        <v>179</v>
      </c>
      <c r="B14" s="263"/>
      <c r="C14" s="263"/>
      <c r="D14" s="263"/>
      <c r="E14" s="283" t="s">
        <v>180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 t="s">
        <v>181</v>
      </c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 t="s">
        <v>182</v>
      </c>
      <c r="AX14" s="283"/>
      <c r="AY14" s="283"/>
      <c r="AZ14" s="283"/>
      <c r="BA14" s="283"/>
      <c r="BB14" s="283"/>
      <c r="BC14" s="283"/>
      <c r="BD14" s="283"/>
      <c r="BE14" s="283"/>
      <c r="BF14" s="283"/>
      <c r="BG14" s="283"/>
      <c r="BH14" s="283"/>
      <c r="BI14" s="283"/>
      <c r="BJ14" s="283"/>
      <c r="BK14" s="283"/>
      <c r="BL14" s="283"/>
      <c r="BM14" s="283"/>
      <c r="BN14" s="283"/>
      <c r="BO14" s="283"/>
      <c r="BP14" s="283"/>
      <c r="BQ14" s="283" t="s">
        <v>183</v>
      </c>
      <c r="BR14" s="283"/>
      <c r="BS14" s="283"/>
      <c r="BT14" s="283"/>
      <c r="BU14" s="283"/>
      <c r="BV14" s="283"/>
      <c r="BW14" s="283"/>
      <c r="BX14" s="283"/>
      <c r="BY14" s="283"/>
      <c r="BZ14" s="283"/>
      <c r="CA14" s="283"/>
      <c r="CB14" s="283"/>
      <c r="CC14" s="283"/>
      <c r="CD14" s="283"/>
      <c r="CE14" s="283"/>
      <c r="CF14" s="283"/>
      <c r="CG14" s="283"/>
      <c r="CH14" s="283"/>
      <c r="CI14" s="283"/>
      <c r="CJ14" s="283"/>
      <c r="CK14" s="283"/>
      <c r="CL14" s="283"/>
      <c r="CM14" s="283"/>
      <c r="CN14" s="283"/>
      <c r="CO14" s="283"/>
      <c r="CP14" s="283"/>
      <c r="CQ14" s="283"/>
      <c r="CR14" s="283"/>
      <c r="CS14" s="283"/>
      <c r="CT14" s="283"/>
      <c r="CU14" s="283"/>
      <c r="CV14" s="283"/>
      <c r="CW14" s="283"/>
      <c r="CX14" s="283"/>
      <c r="CY14" s="283"/>
      <c r="CZ14" s="283"/>
      <c r="DA14" s="283"/>
      <c r="DB14" s="283"/>
      <c r="DC14" s="283"/>
      <c r="DD14" s="283"/>
    </row>
    <row r="15" spans="1:108" s="9" customFormat="1" ht="88.5" customHeight="1" x14ac:dyDescent="0.2">
      <c r="A15" s="263"/>
      <c r="B15" s="263"/>
      <c r="C15" s="263"/>
      <c r="D15" s="263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283"/>
      <c r="U15" s="283" t="s">
        <v>184</v>
      </c>
      <c r="V15" s="283"/>
      <c r="W15" s="283"/>
      <c r="X15" s="283"/>
      <c r="Y15" s="283"/>
      <c r="Z15" s="283"/>
      <c r="AA15" s="283"/>
      <c r="AB15" s="283"/>
      <c r="AC15" s="283"/>
      <c r="AD15" s="283"/>
      <c r="AE15" s="283" t="s">
        <v>185</v>
      </c>
      <c r="AF15" s="283"/>
      <c r="AG15" s="283"/>
      <c r="AH15" s="283"/>
      <c r="AI15" s="283"/>
      <c r="AJ15" s="283"/>
      <c r="AK15" s="283"/>
      <c r="AL15" s="283"/>
      <c r="AM15" s="283"/>
      <c r="AN15" s="283"/>
      <c r="AO15" s="283" t="s">
        <v>186</v>
      </c>
      <c r="AP15" s="283"/>
      <c r="AQ15" s="283"/>
      <c r="AR15" s="283"/>
      <c r="AS15" s="283"/>
      <c r="AT15" s="283"/>
      <c r="AU15" s="283"/>
      <c r="AV15" s="283"/>
      <c r="AW15" s="283" t="s">
        <v>187</v>
      </c>
      <c r="AX15" s="283"/>
      <c r="AY15" s="283"/>
      <c r="AZ15" s="283"/>
      <c r="BA15" s="283"/>
      <c r="BB15" s="283"/>
      <c r="BC15" s="283"/>
      <c r="BD15" s="283"/>
      <c r="BE15" s="283"/>
      <c r="BF15" s="283"/>
      <c r="BG15" s="283" t="s">
        <v>57</v>
      </c>
      <c r="BH15" s="263"/>
      <c r="BI15" s="263"/>
      <c r="BJ15" s="263"/>
      <c r="BK15" s="263"/>
      <c r="BL15" s="263"/>
      <c r="BM15" s="263"/>
      <c r="BN15" s="263"/>
      <c r="BO15" s="263"/>
      <c r="BP15" s="283"/>
      <c r="BQ15" s="283" t="s">
        <v>188</v>
      </c>
      <c r="BR15" s="283"/>
      <c r="BS15" s="283"/>
      <c r="BT15" s="283"/>
      <c r="BU15" s="283"/>
      <c r="BV15" s="283"/>
      <c r="BW15" s="283"/>
      <c r="BX15" s="283"/>
      <c r="BY15" s="283"/>
      <c r="BZ15" s="283"/>
      <c r="CA15" s="283" t="s">
        <v>189</v>
      </c>
      <c r="CB15" s="283"/>
      <c r="CC15" s="283"/>
      <c r="CD15" s="283"/>
      <c r="CE15" s="283"/>
      <c r="CF15" s="283"/>
      <c r="CG15" s="283"/>
      <c r="CH15" s="283"/>
      <c r="CI15" s="283"/>
      <c r="CJ15" s="283"/>
      <c r="CK15" s="283" t="s">
        <v>190</v>
      </c>
      <c r="CL15" s="283"/>
      <c r="CM15" s="283"/>
      <c r="CN15" s="283"/>
      <c r="CO15" s="283"/>
      <c r="CP15" s="283"/>
      <c r="CQ15" s="283"/>
      <c r="CR15" s="283"/>
      <c r="CS15" s="283"/>
      <c r="CT15" s="283"/>
      <c r="CU15" s="283" t="s">
        <v>191</v>
      </c>
      <c r="CV15" s="283"/>
      <c r="CW15" s="283"/>
      <c r="CX15" s="283"/>
      <c r="CY15" s="283"/>
      <c r="CZ15" s="283"/>
      <c r="DA15" s="283"/>
      <c r="DB15" s="283"/>
      <c r="DC15" s="283"/>
      <c r="DD15" s="283"/>
    </row>
    <row r="16" spans="1:108" s="9" customFormat="1" ht="13.2" x14ac:dyDescent="0.25">
      <c r="A16" s="263" t="s">
        <v>21</v>
      </c>
      <c r="B16" s="263" t="s">
        <v>21</v>
      </c>
      <c r="C16" s="263" t="s">
        <v>21</v>
      </c>
      <c r="D16" s="263" t="s">
        <v>21</v>
      </c>
      <c r="E16" s="287" t="s">
        <v>19</v>
      </c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78"/>
      <c r="U16" s="263" t="s">
        <v>43</v>
      </c>
      <c r="V16" s="263"/>
      <c r="W16" s="263"/>
      <c r="X16" s="263"/>
      <c r="Y16" s="263"/>
      <c r="Z16" s="263"/>
      <c r="AA16" s="263"/>
      <c r="AB16" s="263"/>
      <c r="AC16" s="263"/>
      <c r="AD16" s="263"/>
      <c r="AE16" s="263" t="s">
        <v>43</v>
      </c>
      <c r="AF16" s="263"/>
      <c r="AG16" s="263"/>
      <c r="AH16" s="263"/>
      <c r="AI16" s="263"/>
      <c r="AJ16" s="263"/>
      <c r="AK16" s="263"/>
      <c r="AL16" s="263"/>
      <c r="AM16" s="263"/>
      <c r="AN16" s="263"/>
      <c r="AO16" s="263" t="s">
        <v>43</v>
      </c>
      <c r="AP16" s="263"/>
      <c r="AQ16" s="263"/>
      <c r="AR16" s="263"/>
      <c r="AS16" s="263"/>
      <c r="AT16" s="263"/>
      <c r="AU16" s="263"/>
      <c r="AV16" s="263"/>
      <c r="AW16" s="263" t="s">
        <v>43</v>
      </c>
      <c r="AX16" s="263"/>
      <c r="AY16" s="263"/>
      <c r="AZ16" s="263"/>
      <c r="BA16" s="263"/>
      <c r="BB16" s="263"/>
      <c r="BC16" s="263"/>
      <c r="BD16" s="263"/>
      <c r="BE16" s="263"/>
      <c r="BF16" s="263"/>
      <c r="BG16" s="263" t="s">
        <v>43</v>
      </c>
      <c r="BH16" s="263"/>
      <c r="BI16" s="263"/>
      <c r="BJ16" s="263"/>
      <c r="BK16" s="263"/>
      <c r="BL16" s="263"/>
      <c r="BM16" s="263"/>
      <c r="BN16" s="263"/>
      <c r="BO16" s="263"/>
      <c r="BP16" s="263"/>
      <c r="BQ16" s="263" t="s">
        <v>43</v>
      </c>
      <c r="BR16" s="263"/>
      <c r="BS16" s="263"/>
      <c r="BT16" s="263"/>
      <c r="BU16" s="263"/>
      <c r="BV16" s="263"/>
      <c r="BW16" s="263"/>
      <c r="BX16" s="263"/>
      <c r="BY16" s="263"/>
      <c r="BZ16" s="263"/>
      <c r="CA16" s="263" t="s">
        <v>43</v>
      </c>
      <c r="CB16" s="263"/>
      <c r="CC16" s="263"/>
      <c r="CD16" s="263"/>
      <c r="CE16" s="263"/>
      <c r="CF16" s="263"/>
      <c r="CG16" s="263"/>
      <c r="CH16" s="263"/>
      <c r="CI16" s="263"/>
      <c r="CJ16" s="263"/>
      <c r="CK16" s="263" t="s">
        <v>43</v>
      </c>
      <c r="CL16" s="263"/>
      <c r="CM16" s="263"/>
      <c r="CN16" s="263"/>
      <c r="CO16" s="263"/>
      <c r="CP16" s="263"/>
      <c r="CQ16" s="263"/>
      <c r="CR16" s="263"/>
      <c r="CS16" s="263"/>
      <c r="CT16" s="263"/>
      <c r="CU16" s="263" t="s">
        <v>43</v>
      </c>
      <c r="CV16" s="263"/>
      <c r="CW16" s="263"/>
      <c r="CX16" s="263"/>
      <c r="CY16" s="263"/>
      <c r="CZ16" s="263"/>
      <c r="DA16" s="263"/>
      <c r="DB16" s="263"/>
      <c r="DC16" s="263"/>
      <c r="DD16" s="263"/>
    </row>
    <row r="17" spans="1:108" ht="13.2" x14ac:dyDescent="0.25">
      <c r="A17" s="271" t="s">
        <v>37</v>
      </c>
      <c r="B17" s="271" t="s">
        <v>37</v>
      </c>
      <c r="C17" s="271" t="s">
        <v>37</v>
      </c>
      <c r="D17" s="271" t="s">
        <v>37</v>
      </c>
      <c r="E17" s="273" t="s">
        <v>20</v>
      </c>
      <c r="F17" s="274"/>
      <c r="G17" s="274"/>
      <c r="H17" s="274"/>
      <c r="I17" s="274"/>
      <c r="J17" s="274"/>
      <c r="K17" s="274"/>
      <c r="L17" s="274"/>
      <c r="M17" s="274"/>
      <c r="N17" s="274"/>
      <c r="O17" s="274"/>
      <c r="P17" s="274"/>
      <c r="Q17" s="274"/>
      <c r="R17" s="274"/>
      <c r="S17" s="274"/>
      <c r="T17" s="275"/>
      <c r="U17" s="264" t="s">
        <v>43</v>
      </c>
      <c r="V17" s="264"/>
      <c r="W17" s="264"/>
      <c r="X17" s="264"/>
      <c r="Y17" s="264"/>
      <c r="Z17" s="264"/>
      <c r="AA17" s="264"/>
      <c r="AB17" s="264"/>
      <c r="AC17" s="264"/>
      <c r="AD17" s="264"/>
      <c r="AE17" s="264" t="s">
        <v>43</v>
      </c>
      <c r="AF17" s="264"/>
      <c r="AG17" s="264"/>
      <c r="AH17" s="264"/>
      <c r="AI17" s="264"/>
      <c r="AJ17" s="264"/>
      <c r="AK17" s="264"/>
      <c r="AL17" s="264"/>
      <c r="AM17" s="264"/>
      <c r="AN17" s="264"/>
      <c r="AO17" s="264" t="s">
        <v>43</v>
      </c>
      <c r="AP17" s="264"/>
      <c r="AQ17" s="264"/>
      <c r="AR17" s="264"/>
      <c r="AS17" s="264"/>
      <c r="AT17" s="264"/>
      <c r="AU17" s="264"/>
      <c r="AV17" s="264"/>
      <c r="AW17" s="264" t="s">
        <v>43</v>
      </c>
      <c r="AX17" s="264"/>
      <c r="AY17" s="264"/>
      <c r="AZ17" s="264"/>
      <c r="BA17" s="264"/>
      <c r="BB17" s="264"/>
      <c r="BC17" s="264"/>
      <c r="BD17" s="264"/>
      <c r="BE17" s="264"/>
      <c r="BF17" s="264"/>
      <c r="BG17" s="264" t="s">
        <v>43</v>
      </c>
      <c r="BH17" s="264"/>
      <c r="BI17" s="264"/>
      <c r="BJ17" s="264"/>
      <c r="BK17" s="264"/>
      <c r="BL17" s="264"/>
      <c r="BM17" s="264"/>
      <c r="BN17" s="264"/>
      <c r="BO17" s="264"/>
      <c r="BP17" s="264"/>
      <c r="BQ17" s="264" t="s">
        <v>43</v>
      </c>
      <c r="BR17" s="264"/>
      <c r="BS17" s="264"/>
      <c r="BT17" s="264"/>
      <c r="BU17" s="264"/>
      <c r="BV17" s="264"/>
      <c r="BW17" s="264"/>
      <c r="BX17" s="264"/>
      <c r="BY17" s="264"/>
      <c r="BZ17" s="264"/>
      <c r="CA17" s="264" t="s">
        <v>43</v>
      </c>
      <c r="CB17" s="264"/>
      <c r="CC17" s="264"/>
      <c r="CD17" s="264"/>
      <c r="CE17" s="264"/>
      <c r="CF17" s="264"/>
      <c r="CG17" s="264"/>
      <c r="CH17" s="264"/>
      <c r="CI17" s="264"/>
      <c r="CJ17" s="264"/>
      <c r="CK17" s="264" t="s">
        <v>43</v>
      </c>
      <c r="CL17" s="264"/>
      <c r="CM17" s="264"/>
      <c r="CN17" s="264"/>
      <c r="CO17" s="264"/>
      <c r="CP17" s="264"/>
      <c r="CQ17" s="264"/>
      <c r="CR17" s="264"/>
      <c r="CS17" s="264"/>
      <c r="CT17" s="264"/>
      <c r="CU17" s="264" t="s">
        <v>43</v>
      </c>
      <c r="CV17" s="264"/>
      <c r="CW17" s="264"/>
      <c r="CX17" s="264"/>
      <c r="CY17" s="264"/>
      <c r="CZ17" s="264"/>
      <c r="DA17" s="264"/>
      <c r="DB17" s="264"/>
      <c r="DC17" s="264"/>
      <c r="DD17" s="264"/>
    </row>
    <row r="18" spans="1:108" ht="13.2" x14ac:dyDescent="0.25">
      <c r="A18" s="271" t="s">
        <v>38</v>
      </c>
      <c r="B18" s="271" t="s">
        <v>38</v>
      </c>
      <c r="C18" s="271" t="s">
        <v>38</v>
      </c>
      <c r="D18" s="271" t="s">
        <v>38</v>
      </c>
      <c r="E18" s="273" t="s">
        <v>23</v>
      </c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  <c r="R18" s="274"/>
      <c r="S18" s="274"/>
      <c r="T18" s="275"/>
      <c r="U18" s="264" t="s">
        <v>43</v>
      </c>
      <c r="V18" s="264"/>
      <c r="W18" s="264"/>
      <c r="X18" s="264"/>
      <c r="Y18" s="264"/>
      <c r="Z18" s="264"/>
      <c r="AA18" s="264"/>
      <c r="AB18" s="264"/>
      <c r="AC18" s="264"/>
      <c r="AD18" s="264"/>
      <c r="AE18" s="264" t="s">
        <v>43</v>
      </c>
      <c r="AF18" s="264"/>
      <c r="AG18" s="264"/>
      <c r="AH18" s="264"/>
      <c r="AI18" s="264"/>
      <c r="AJ18" s="264"/>
      <c r="AK18" s="264"/>
      <c r="AL18" s="264"/>
      <c r="AM18" s="264"/>
      <c r="AN18" s="264"/>
      <c r="AO18" s="264" t="s">
        <v>43</v>
      </c>
      <c r="AP18" s="264"/>
      <c r="AQ18" s="264"/>
      <c r="AR18" s="264"/>
      <c r="AS18" s="264"/>
      <c r="AT18" s="264"/>
      <c r="AU18" s="264"/>
      <c r="AV18" s="264"/>
      <c r="AW18" s="264" t="s">
        <v>43</v>
      </c>
      <c r="AX18" s="264"/>
      <c r="AY18" s="264"/>
      <c r="AZ18" s="264"/>
      <c r="BA18" s="264"/>
      <c r="BB18" s="264"/>
      <c r="BC18" s="264"/>
      <c r="BD18" s="264"/>
      <c r="BE18" s="264"/>
      <c r="BF18" s="264"/>
      <c r="BG18" s="264" t="s">
        <v>43</v>
      </c>
      <c r="BH18" s="264"/>
      <c r="BI18" s="264"/>
      <c r="BJ18" s="264"/>
      <c r="BK18" s="264"/>
      <c r="BL18" s="264"/>
      <c r="BM18" s="264"/>
      <c r="BN18" s="264"/>
      <c r="BO18" s="264"/>
      <c r="BP18" s="264"/>
      <c r="BQ18" s="264" t="s">
        <v>43</v>
      </c>
      <c r="BR18" s="264"/>
      <c r="BS18" s="264"/>
      <c r="BT18" s="264"/>
      <c r="BU18" s="264"/>
      <c r="BV18" s="264"/>
      <c r="BW18" s="264"/>
      <c r="BX18" s="264"/>
      <c r="BY18" s="264"/>
      <c r="BZ18" s="264"/>
      <c r="CA18" s="264" t="s">
        <v>43</v>
      </c>
      <c r="CB18" s="264"/>
      <c r="CC18" s="264"/>
      <c r="CD18" s="264"/>
      <c r="CE18" s="264"/>
      <c r="CF18" s="264"/>
      <c r="CG18" s="264"/>
      <c r="CH18" s="264"/>
      <c r="CI18" s="264"/>
      <c r="CJ18" s="264"/>
      <c r="CK18" s="264" t="s">
        <v>43</v>
      </c>
      <c r="CL18" s="264"/>
      <c r="CM18" s="264"/>
      <c r="CN18" s="264"/>
      <c r="CO18" s="264"/>
      <c r="CP18" s="264"/>
      <c r="CQ18" s="264"/>
      <c r="CR18" s="264"/>
      <c r="CS18" s="264"/>
      <c r="CT18" s="264"/>
      <c r="CU18" s="264" t="s">
        <v>43</v>
      </c>
      <c r="CV18" s="264"/>
      <c r="CW18" s="264"/>
      <c r="CX18" s="264"/>
      <c r="CY18" s="264"/>
      <c r="CZ18" s="264"/>
      <c r="DA18" s="264"/>
      <c r="DB18" s="264"/>
      <c r="DC18" s="264"/>
      <c r="DD18" s="264"/>
    </row>
    <row r="19" spans="1:108" ht="24" customHeight="1" x14ac:dyDescent="0.25">
      <c r="A19" s="271" t="s">
        <v>39</v>
      </c>
      <c r="B19" s="271" t="s">
        <v>39</v>
      </c>
      <c r="C19" s="271" t="s">
        <v>39</v>
      </c>
      <c r="D19" s="271" t="s">
        <v>39</v>
      </c>
      <c r="E19" s="273" t="s">
        <v>24</v>
      </c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4"/>
      <c r="Q19" s="274"/>
      <c r="R19" s="274"/>
      <c r="S19" s="274"/>
      <c r="T19" s="275"/>
      <c r="U19" s="264" t="s">
        <v>43</v>
      </c>
      <c r="V19" s="264"/>
      <c r="W19" s="264"/>
      <c r="X19" s="264"/>
      <c r="Y19" s="264"/>
      <c r="Z19" s="264"/>
      <c r="AA19" s="264"/>
      <c r="AB19" s="264"/>
      <c r="AC19" s="264"/>
      <c r="AD19" s="264"/>
      <c r="AE19" s="264" t="s">
        <v>43</v>
      </c>
      <c r="AF19" s="264"/>
      <c r="AG19" s="264"/>
      <c r="AH19" s="264"/>
      <c r="AI19" s="264"/>
      <c r="AJ19" s="264"/>
      <c r="AK19" s="264"/>
      <c r="AL19" s="264"/>
      <c r="AM19" s="264"/>
      <c r="AN19" s="264"/>
      <c r="AO19" s="264" t="s">
        <v>43</v>
      </c>
      <c r="AP19" s="264"/>
      <c r="AQ19" s="264"/>
      <c r="AR19" s="264"/>
      <c r="AS19" s="264"/>
      <c r="AT19" s="264"/>
      <c r="AU19" s="264"/>
      <c r="AV19" s="264"/>
      <c r="AW19" s="264" t="s">
        <v>43</v>
      </c>
      <c r="AX19" s="264"/>
      <c r="AY19" s="264"/>
      <c r="AZ19" s="264"/>
      <c r="BA19" s="264"/>
      <c r="BB19" s="264"/>
      <c r="BC19" s="264"/>
      <c r="BD19" s="264"/>
      <c r="BE19" s="264"/>
      <c r="BF19" s="264"/>
      <c r="BG19" s="264" t="s">
        <v>43</v>
      </c>
      <c r="BH19" s="264"/>
      <c r="BI19" s="264"/>
      <c r="BJ19" s="264"/>
      <c r="BK19" s="264"/>
      <c r="BL19" s="264"/>
      <c r="BM19" s="264"/>
      <c r="BN19" s="264"/>
      <c r="BO19" s="264"/>
      <c r="BP19" s="264"/>
      <c r="BQ19" s="264" t="s">
        <v>43</v>
      </c>
      <c r="BR19" s="264"/>
      <c r="BS19" s="264"/>
      <c r="BT19" s="264"/>
      <c r="BU19" s="264"/>
      <c r="BV19" s="264"/>
      <c r="BW19" s="264"/>
      <c r="BX19" s="264"/>
      <c r="BY19" s="264"/>
      <c r="BZ19" s="264"/>
      <c r="CA19" s="264" t="s">
        <v>43</v>
      </c>
      <c r="CB19" s="264"/>
      <c r="CC19" s="264"/>
      <c r="CD19" s="264"/>
      <c r="CE19" s="264"/>
      <c r="CF19" s="264"/>
      <c r="CG19" s="264"/>
      <c r="CH19" s="264"/>
      <c r="CI19" s="264"/>
      <c r="CJ19" s="264"/>
      <c r="CK19" s="264" t="s">
        <v>43</v>
      </c>
      <c r="CL19" s="264"/>
      <c r="CM19" s="264"/>
      <c r="CN19" s="264"/>
      <c r="CO19" s="264"/>
      <c r="CP19" s="264"/>
      <c r="CQ19" s="264"/>
      <c r="CR19" s="264"/>
      <c r="CS19" s="264"/>
      <c r="CT19" s="264"/>
      <c r="CU19" s="264" t="s">
        <v>43</v>
      </c>
      <c r="CV19" s="264"/>
      <c r="CW19" s="264"/>
      <c r="CX19" s="264"/>
      <c r="CY19" s="264"/>
      <c r="CZ19" s="264"/>
      <c r="DA19" s="264"/>
      <c r="DB19" s="264"/>
      <c r="DC19" s="264"/>
      <c r="DD19" s="264"/>
    </row>
    <row r="20" spans="1:108" ht="23.4" customHeight="1" x14ac:dyDescent="0.25">
      <c r="A20" s="271" t="s">
        <v>40</v>
      </c>
      <c r="B20" s="271" t="s">
        <v>40</v>
      </c>
      <c r="C20" s="271" t="s">
        <v>40</v>
      </c>
      <c r="D20" s="271" t="s">
        <v>40</v>
      </c>
      <c r="E20" s="273" t="s">
        <v>25</v>
      </c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  <c r="T20" s="275"/>
      <c r="U20" s="264" t="s">
        <v>43</v>
      </c>
      <c r="V20" s="264"/>
      <c r="W20" s="264"/>
      <c r="X20" s="264"/>
      <c r="Y20" s="264"/>
      <c r="Z20" s="264"/>
      <c r="AA20" s="264"/>
      <c r="AB20" s="264"/>
      <c r="AC20" s="264"/>
      <c r="AD20" s="264"/>
      <c r="AE20" s="264" t="s">
        <v>43</v>
      </c>
      <c r="AF20" s="264"/>
      <c r="AG20" s="264"/>
      <c r="AH20" s="264"/>
      <c r="AI20" s="264"/>
      <c r="AJ20" s="264"/>
      <c r="AK20" s="264"/>
      <c r="AL20" s="264"/>
      <c r="AM20" s="264"/>
      <c r="AN20" s="264"/>
      <c r="AO20" s="264" t="s">
        <v>43</v>
      </c>
      <c r="AP20" s="284"/>
      <c r="AQ20" s="284"/>
      <c r="AR20" s="284"/>
      <c r="AS20" s="284"/>
      <c r="AT20" s="284"/>
      <c r="AU20" s="284"/>
      <c r="AV20" s="284"/>
      <c r="AW20" s="264" t="s">
        <v>43</v>
      </c>
      <c r="AX20" s="264"/>
      <c r="AY20" s="264"/>
      <c r="AZ20" s="264"/>
      <c r="BA20" s="264"/>
      <c r="BB20" s="264"/>
      <c r="BC20" s="264"/>
      <c r="BD20" s="264"/>
      <c r="BE20" s="264"/>
      <c r="BF20" s="264"/>
      <c r="BG20" s="264" t="s">
        <v>43</v>
      </c>
      <c r="BH20" s="264"/>
      <c r="BI20" s="264"/>
      <c r="BJ20" s="264"/>
      <c r="BK20" s="264"/>
      <c r="BL20" s="264"/>
      <c r="BM20" s="264"/>
      <c r="BN20" s="264"/>
      <c r="BO20" s="264"/>
      <c r="BP20" s="264"/>
      <c r="BQ20" s="264" t="s">
        <v>43</v>
      </c>
      <c r="BR20" s="264"/>
      <c r="BS20" s="264"/>
      <c r="BT20" s="264"/>
      <c r="BU20" s="264"/>
      <c r="BV20" s="264"/>
      <c r="BW20" s="264"/>
      <c r="BX20" s="264"/>
      <c r="BY20" s="264"/>
      <c r="BZ20" s="264"/>
      <c r="CA20" s="264" t="s">
        <v>43</v>
      </c>
      <c r="CB20" s="264"/>
      <c r="CC20" s="264"/>
      <c r="CD20" s="264"/>
      <c r="CE20" s="264"/>
      <c r="CF20" s="264"/>
      <c r="CG20" s="264"/>
      <c r="CH20" s="264"/>
      <c r="CI20" s="264"/>
      <c r="CJ20" s="264"/>
      <c r="CK20" s="264" t="s">
        <v>43</v>
      </c>
      <c r="CL20" s="264"/>
      <c r="CM20" s="264"/>
      <c r="CN20" s="264"/>
      <c r="CO20" s="264"/>
      <c r="CP20" s="264"/>
      <c r="CQ20" s="264"/>
      <c r="CR20" s="264"/>
      <c r="CS20" s="264"/>
      <c r="CT20" s="264"/>
      <c r="CU20" s="264" t="s">
        <v>43</v>
      </c>
      <c r="CV20" s="264"/>
      <c r="CW20" s="264"/>
      <c r="CX20" s="264"/>
      <c r="CY20" s="264"/>
      <c r="CZ20" s="264"/>
      <c r="DA20" s="264"/>
      <c r="DB20" s="264"/>
      <c r="DC20" s="264"/>
      <c r="DD20" s="264"/>
    </row>
    <row r="21" spans="1:108" s="9" customFormat="1" ht="13.2" x14ac:dyDescent="0.25">
      <c r="A21" s="272" t="s">
        <v>22</v>
      </c>
      <c r="B21" s="272"/>
      <c r="C21" s="272"/>
      <c r="D21" s="272"/>
      <c r="E21" s="276" t="s">
        <v>26</v>
      </c>
      <c r="F21" s="277"/>
      <c r="G21" s="277"/>
      <c r="H21" s="277"/>
      <c r="I21" s="277"/>
      <c r="J21" s="277"/>
      <c r="K21" s="277"/>
      <c r="L21" s="277"/>
      <c r="M21" s="277"/>
      <c r="N21" s="277"/>
      <c r="O21" s="277"/>
      <c r="P21" s="277"/>
      <c r="Q21" s="277"/>
      <c r="R21" s="277"/>
      <c r="S21" s="277"/>
      <c r="T21" s="278"/>
      <c r="U21" s="263" t="s">
        <v>43</v>
      </c>
      <c r="V21" s="263"/>
      <c r="W21" s="263"/>
      <c r="X21" s="263"/>
      <c r="Y21" s="263"/>
      <c r="Z21" s="263"/>
      <c r="AA21" s="263"/>
      <c r="AB21" s="263"/>
      <c r="AC21" s="263"/>
      <c r="AD21" s="263"/>
      <c r="AE21" s="263" t="s">
        <v>43</v>
      </c>
      <c r="AF21" s="263"/>
      <c r="AG21" s="263"/>
      <c r="AH21" s="263"/>
      <c r="AI21" s="263"/>
      <c r="AJ21" s="263"/>
      <c r="AK21" s="263"/>
      <c r="AL21" s="263"/>
      <c r="AM21" s="263"/>
      <c r="AN21" s="263"/>
      <c r="AO21" s="268" t="s">
        <v>43</v>
      </c>
      <c r="AP21" s="269"/>
      <c r="AQ21" s="269"/>
      <c r="AR21" s="269"/>
      <c r="AS21" s="269"/>
      <c r="AT21" s="269"/>
      <c r="AU21" s="269"/>
      <c r="AV21" s="270"/>
      <c r="AW21" s="263">
        <v>2025</v>
      </c>
      <c r="AX21" s="263"/>
      <c r="AY21" s="263"/>
      <c r="AZ21" s="263"/>
      <c r="BA21" s="263"/>
      <c r="BB21" s="263"/>
      <c r="BC21" s="263"/>
      <c r="BD21" s="263"/>
      <c r="BE21" s="263"/>
      <c r="BF21" s="263"/>
      <c r="BG21" s="263">
        <v>2025</v>
      </c>
      <c r="BH21" s="263"/>
      <c r="BI21" s="263"/>
      <c r="BJ21" s="263"/>
      <c r="BK21" s="263"/>
      <c r="BL21" s="263"/>
      <c r="BM21" s="263"/>
      <c r="BN21" s="263"/>
      <c r="BO21" s="263"/>
      <c r="BP21" s="263"/>
      <c r="BQ21" s="263" t="s">
        <v>43</v>
      </c>
      <c r="BR21" s="263"/>
      <c r="BS21" s="263"/>
      <c r="BT21" s="263"/>
      <c r="BU21" s="263"/>
      <c r="BV21" s="263"/>
      <c r="BW21" s="263"/>
      <c r="BX21" s="263"/>
      <c r="BY21" s="263"/>
      <c r="BZ21" s="263"/>
      <c r="CA21" s="263" t="s">
        <v>43</v>
      </c>
      <c r="CB21" s="263"/>
      <c r="CC21" s="263"/>
      <c r="CD21" s="263"/>
      <c r="CE21" s="263"/>
      <c r="CF21" s="263"/>
      <c r="CG21" s="263"/>
      <c r="CH21" s="263"/>
      <c r="CI21" s="263"/>
      <c r="CJ21" s="263"/>
      <c r="CK21" s="263" t="s">
        <v>43</v>
      </c>
      <c r="CL21" s="263"/>
      <c r="CM21" s="263"/>
      <c r="CN21" s="263"/>
      <c r="CO21" s="263"/>
      <c r="CP21" s="263"/>
      <c r="CQ21" s="263"/>
      <c r="CR21" s="263"/>
      <c r="CS21" s="263"/>
      <c r="CT21" s="263"/>
      <c r="CU21" s="263" t="s">
        <v>43</v>
      </c>
      <c r="CV21" s="263"/>
      <c r="CW21" s="263"/>
      <c r="CX21" s="263"/>
      <c r="CY21" s="263"/>
      <c r="CZ21" s="263"/>
      <c r="DA21" s="263"/>
      <c r="DB21" s="263"/>
      <c r="DC21" s="263"/>
      <c r="DD21" s="263"/>
    </row>
    <row r="22" spans="1:108" s="9" customFormat="1" ht="13.2" x14ac:dyDescent="0.25">
      <c r="A22" s="272" t="s">
        <v>41</v>
      </c>
      <c r="B22" s="272"/>
      <c r="C22" s="272"/>
      <c r="D22" s="272"/>
      <c r="E22" s="276" t="s">
        <v>20</v>
      </c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7"/>
      <c r="R22" s="277"/>
      <c r="S22" s="277"/>
      <c r="T22" s="278"/>
      <c r="U22" s="263" t="s">
        <v>43</v>
      </c>
      <c r="V22" s="263"/>
      <c r="W22" s="263"/>
      <c r="X22" s="263"/>
      <c r="Y22" s="263"/>
      <c r="Z22" s="263"/>
      <c r="AA22" s="263"/>
      <c r="AB22" s="263"/>
      <c r="AC22" s="263"/>
      <c r="AD22" s="263"/>
      <c r="AE22" s="263" t="s">
        <v>43</v>
      </c>
      <c r="AF22" s="263"/>
      <c r="AG22" s="263"/>
      <c r="AH22" s="263"/>
      <c r="AI22" s="263"/>
      <c r="AJ22" s="263"/>
      <c r="AK22" s="263"/>
      <c r="AL22" s="263"/>
      <c r="AM22" s="263"/>
      <c r="AN22" s="263"/>
      <c r="AO22" s="268" t="s">
        <v>43</v>
      </c>
      <c r="AP22" s="269"/>
      <c r="AQ22" s="269"/>
      <c r="AR22" s="269"/>
      <c r="AS22" s="269"/>
      <c r="AT22" s="269"/>
      <c r="AU22" s="269"/>
      <c r="AV22" s="270"/>
      <c r="AW22" s="263" t="s">
        <v>43</v>
      </c>
      <c r="AX22" s="263"/>
      <c r="AY22" s="263"/>
      <c r="AZ22" s="263"/>
      <c r="BA22" s="263"/>
      <c r="BB22" s="263"/>
      <c r="BC22" s="263"/>
      <c r="BD22" s="263"/>
      <c r="BE22" s="263"/>
      <c r="BF22" s="263"/>
      <c r="BG22" s="263" t="s">
        <v>43</v>
      </c>
      <c r="BH22" s="263"/>
      <c r="BI22" s="263"/>
      <c r="BJ22" s="263"/>
      <c r="BK22" s="263"/>
      <c r="BL22" s="263"/>
      <c r="BM22" s="263"/>
      <c r="BN22" s="263"/>
      <c r="BO22" s="263"/>
      <c r="BP22" s="263"/>
      <c r="BQ22" s="263" t="s">
        <v>43</v>
      </c>
      <c r="BR22" s="263"/>
      <c r="BS22" s="263"/>
      <c r="BT22" s="263"/>
      <c r="BU22" s="263"/>
      <c r="BV22" s="263"/>
      <c r="BW22" s="263"/>
      <c r="BX22" s="263"/>
      <c r="BY22" s="263"/>
      <c r="BZ22" s="263"/>
      <c r="CA22" s="263" t="s">
        <v>43</v>
      </c>
      <c r="CB22" s="263"/>
      <c r="CC22" s="263"/>
      <c r="CD22" s="263"/>
      <c r="CE22" s="263"/>
      <c r="CF22" s="263"/>
      <c r="CG22" s="263"/>
      <c r="CH22" s="263"/>
      <c r="CI22" s="263"/>
      <c r="CJ22" s="263"/>
      <c r="CK22" s="263" t="s">
        <v>43</v>
      </c>
      <c r="CL22" s="263"/>
      <c r="CM22" s="263"/>
      <c r="CN22" s="263"/>
      <c r="CO22" s="263"/>
      <c r="CP22" s="263"/>
      <c r="CQ22" s="263"/>
      <c r="CR22" s="263"/>
      <c r="CS22" s="263"/>
      <c r="CT22" s="263"/>
      <c r="CU22" s="263" t="s">
        <v>43</v>
      </c>
      <c r="CV22" s="263"/>
      <c r="CW22" s="263"/>
      <c r="CX22" s="263"/>
      <c r="CY22" s="263"/>
      <c r="CZ22" s="263"/>
      <c r="DA22" s="263"/>
      <c r="DB22" s="263"/>
      <c r="DC22" s="263"/>
      <c r="DD22" s="263"/>
    </row>
    <row r="23" spans="1:108" s="9" customFormat="1" ht="13.2" x14ac:dyDescent="0.25">
      <c r="A23" s="272" t="s">
        <v>42</v>
      </c>
      <c r="B23" s="272"/>
      <c r="C23" s="272"/>
      <c r="D23" s="272"/>
      <c r="E23" s="276" t="s">
        <v>205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8"/>
      <c r="U23" s="263" t="s">
        <v>43</v>
      </c>
      <c r="V23" s="263"/>
      <c r="W23" s="263"/>
      <c r="X23" s="263"/>
      <c r="Y23" s="263"/>
      <c r="Z23" s="263"/>
      <c r="AA23" s="263"/>
      <c r="AB23" s="263"/>
      <c r="AC23" s="263"/>
      <c r="AD23" s="263"/>
      <c r="AE23" s="263" t="s">
        <v>43</v>
      </c>
      <c r="AF23" s="263"/>
      <c r="AG23" s="263"/>
      <c r="AH23" s="263"/>
      <c r="AI23" s="263"/>
      <c r="AJ23" s="263"/>
      <c r="AK23" s="263"/>
      <c r="AL23" s="263"/>
      <c r="AM23" s="263"/>
      <c r="AN23" s="263"/>
      <c r="AO23" s="268" t="s">
        <v>43</v>
      </c>
      <c r="AP23" s="269"/>
      <c r="AQ23" s="269"/>
      <c r="AR23" s="269"/>
      <c r="AS23" s="269"/>
      <c r="AT23" s="269"/>
      <c r="AU23" s="269"/>
      <c r="AV23" s="270"/>
      <c r="AW23" s="263">
        <v>2025</v>
      </c>
      <c r="AX23" s="263"/>
      <c r="AY23" s="263"/>
      <c r="AZ23" s="263"/>
      <c r="BA23" s="263"/>
      <c r="BB23" s="263"/>
      <c r="BC23" s="263"/>
      <c r="BD23" s="263"/>
      <c r="BE23" s="263"/>
      <c r="BF23" s="263"/>
      <c r="BG23" s="263">
        <v>2025</v>
      </c>
      <c r="BH23" s="263"/>
      <c r="BI23" s="263"/>
      <c r="BJ23" s="263"/>
      <c r="BK23" s="263"/>
      <c r="BL23" s="263"/>
      <c r="BM23" s="263"/>
      <c r="BN23" s="263"/>
      <c r="BO23" s="263"/>
      <c r="BP23" s="263"/>
      <c r="BQ23" s="263" t="s">
        <v>43</v>
      </c>
      <c r="BR23" s="263"/>
      <c r="BS23" s="263"/>
      <c r="BT23" s="263"/>
      <c r="BU23" s="263"/>
      <c r="BV23" s="263"/>
      <c r="BW23" s="263"/>
      <c r="BX23" s="263"/>
      <c r="BY23" s="263"/>
      <c r="BZ23" s="263"/>
      <c r="CA23" s="263" t="s">
        <v>43</v>
      </c>
      <c r="CB23" s="263"/>
      <c r="CC23" s="263"/>
      <c r="CD23" s="263"/>
      <c r="CE23" s="263"/>
      <c r="CF23" s="263"/>
      <c r="CG23" s="263"/>
      <c r="CH23" s="263"/>
      <c r="CI23" s="263"/>
      <c r="CJ23" s="263"/>
      <c r="CK23" s="263" t="s">
        <v>43</v>
      </c>
      <c r="CL23" s="263"/>
      <c r="CM23" s="263"/>
      <c r="CN23" s="263"/>
      <c r="CO23" s="263"/>
      <c r="CP23" s="263"/>
      <c r="CQ23" s="263"/>
      <c r="CR23" s="263"/>
      <c r="CS23" s="263"/>
      <c r="CT23" s="263"/>
      <c r="CU23" s="263" t="s">
        <v>43</v>
      </c>
      <c r="CV23" s="263"/>
      <c r="CW23" s="263"/>
      <c r="CX23" s="263"/>
      <c r="CY23" s="263"/>
      <c r="CZ23" s="263"/>
      <c r="DA23" s="263"/>
      <c r="DB23" s="263"/>
      <c r="DC23" s="263"/>
      <c r="DD23" s="263"/>
    </row>
    <row r="24" spans="1:108" s="9" customFormat="1" ht="45" customHeight="1" x14ac:dyDescent="0.25">
      <c r="A24" s="272" t="s">
        <v>138</v>
      </c>
      <c r="B24" s="272"/>
      <c r="C24" s="272"/>
      <c r="D24" s="272"/>
      <c r="E24" s="276" t="s">
        <v>132</v>
      </c>
      <c r="F24" s="277"/>
      <c r="G24" s="277"/>
      <c r="H24" s="277"/>
      <c r="I24" s="277"/>
      <c r="J24" s="277"/>
      <c r="K24" s="277"/>
      <c r="L24" s="277"/>
      <c r="M24" s="277"/>
      <c r="N24" s="277"/>
      <c r="O24" s="277"/>
      <c r="P24" s="277"/>
      <c r="Q24" s="277"/>
      <c r="R24" s="277"/>
      <c r="S24" s="277"/>
      <c r="T24" s="278"/>
      <c r="U24" s="263" t="s">
        <v>43</v>
      </c>
      <c r="V24" s="263"/>
      <c r="W24" s="263"/>
      <c r="X24" s="263"/>
      <c r="Y24" s="263"/>
      <c r="Z24" s="263"/>
      <c r="AA24" s="263"/>
      <c r="AB24" s="263"/>
      <c r="AC24" s="263"/>
      <c r="AD24" s="263"/>
      <c r="AE24" s="263" t="s">
        <v>43</v>
      </c>
      <c r="AF24" s="263"/>
      <c r="AG24" s="263"/>
      <c r="AH24" s="263"/>
      <c r="AI24" s="263"/>
      <c r="AJ24" s="263"/>
      <c r="AK24" s="263"/>
      <c r="AL24" s="263"/>
      <c r="AM24" s="263"/>
      <c r="AN24" s="263"/>
      <c r="AO24" s="268" t="s">
        <v>43</v>
      </c>
      <c r="AP24" s="269"/>
      <c r="AQ24" s="269"/>
      <c r="AR24" s="269"/>
      <c r="AS24" s="269"/>
      <c r="AT24" s="269"/>
      <c r="AU24" s="269"/>
      <c r="AV24" s="270"/>
      <c r="AW24" s="263">
        <v>2025</v>
      </c>
      <c r="AX24" s="263"/>
      <c r="AY24" s="263"/>
      <c r="AZ24" s="263"/>
      <c r="BA24" s="263"/>
      <c r="BB24" s="263"/>
      <c r="BC24" s="263"/>
      <c r="BD24" s="263"/>
      <c r="BE24" s="263"/>
      <c r="BF24" s="263"/>
      <c r="BG24" s="263">
        <v>2025</v>
      </c>
      <c r="BH24" s="263"/>
      <c r="BI24" s="263"/>
      <c r="BJ24" s="263"/>
      <c r="BK24" s="263"/>
      <c r="BL24" s="263"/>
      <c r="BM24" s="263"/>
      <c r="BN24" s="263"/>
      <c r="BO24" s="263"/>
      <c r="BP24" s="263"/>
      <c r="BQ24" s="263" t="s">
        <v>43</v>
      </c>
      <c r="BR24" s="263"/>
      <c r="BS24" s="263"/>
      <c r="BT24" s="263"/>
      <c r="BU24" s="263"/>
      <c r="BV24" s="263"/>
      <c r="BW24" s="263"/>
      <c r="BX24" s="263"/>
      <c r="BY24" s="263"/>
      <c r="BZ24" s="263"/>
      <c r="CA24" s="263" t="s">
        <v>43</v>
      </c>
      <c r="CB24" s="263"/>
      <c r="CC24" s="263"/>
      <c r="CD24" s="263"/>
      <c r="CE24" s="263"/>
      <c r="CF24" s="263"/>
      <c r="CG24" s="263"/>
      <c r="CH24" s="263"/>
      <c r="CI24" s="263"/>
      <c r="CJ24" s="263"/>
      <c r="CK24" s="263" t="s">
        <v>43</v>
      </c>
      <c r="CL24" s="263"/>
      <c r="CM24" s="263"/>
      <c r="CN24" s="263"/>
      <c r="CO24" s="263"/>
      <c r="CP24" s="263"/>
      <c r="CQ24" s="263"/>
      <c r="CR24" s="263"/>
      <c r="CS24" s="263"/>
      <c r="CT24" s="263"/>
      <c r="CU24" s="263" t="s">
        <v>43</v>
      </c>
      <c r="CV24" s="263"/>
      <c r="CW24" s="263"/>
      <c r="CX24" s="263"/>
      <c r="CY24" s="263"/>
      <c r="CZ24" s="263"/>
      <c r="DA24" s="263"/>
      <c r="DB24" s="263"/>
      <c r="DC24" s="263"/>
      <c r="DD24" s="263"/>
    </row>
    <row r="25" spans="1:108" ht="13.2" x14ac:dyDescent="0.25">
      <c r="A25" s="271" t="s">
        <v>202</v>
      </c>
      <c r="B25" s="271"/>
      <c r="C25" s="271"/>
      <c r="D25" s="271"/>
      <c r="E25" s="273" t="s">
        <v>214</v>
      </c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5"/>
      <c r="U25" s="264" t="s">
        <v>43</v>
      </c>
      <c r="V25" s="264"/>
      <c r="W25" s="264"/>
      <c r="X25" s="264"/>
      <c r="Y25" s="264"/>
      <c r="Z25" s="264"/>
      <c r="AA25" s="264"/>
      <c r="AB25" s="264"/>
      <c r="AC25" s="264"/>
      <c r="AD25" s="264"/>
      <c r="AE25" s="264" t="s">
        <v>43</v>
      </c>
      <c r="AF25" s="264"/>
      <c r="AG25" s="264"/>
      <c r="AH25" s="264"/>
      <c r="AI25" s="264"/>
      <c r="AJ25" s="264"/>
      <c r="AK25" s="264"/>
      <c r="AL25" s="264"/>
      <c r="AM25" s="264"/>
      <c r="AN25" s="264"/>
      <c r="AO25" s="265" t="s">
        <v>43</v>
      </c>
      <c r="AP25" s="266"/>
      <c r="AQ25" s="266"/>
      <c r="AR25" s="266"/>
      <c r="AS25" s="266"/>
      <c r="AT25" s="266"/>
      <c r="AU25" s="266"/>
      <c r="AV25" s="267"/>
      <c r="AW25" s="264">
        <v>2025</v>
      </c>
      <c r="AX25" s="264"/>
      <c r="AY25" s="264"/>
      <c r="AZ25" s="264"/>
      <c r="BA25" s="264"/>
      <c r="BB25" s="264"/>
      <c r="BC25" s="264"/>
      <c r="BD25" s="264"/>
      <c r="BE25" s="264"/>
      <c r="BF25" s="264"/>
      <c r="BG25" s="264">
        <v>2025</v>
      </c>
      <c r="BH25" s="264"/>
      <c r="BI25" s="264"/>
      <c r="BJ25" s="264"/>
      <c r="BK25" s="264"/>
      <c r="BL25" s="264"/>
      <c r="BM25" s="264"/>
      <c r="BN25" s="264"/>
      <c r="BO25" s="264"/>
      <c r="BP25" s="264"/>
      <c r="BQ25" s="264" t="s">
        <v>43</v>
      </c>
      <c r="BR25" s="264"/>
      <c r="BS25" s="264"/>
      <c r="BT25" s="264"/>
      <c r="BU25" s="264"/>
      <c r="BV25" s="264"/>
      <c r="BW25" s="264"/>
      <c r="BX25" s="264"/>
      <c r="BY25" s="264"/>
      <c r="BZ25" s="264"/>
      <c r="CA25" s="264" t="s">
        <v>43</v>
      </c>
      <c r="CB25" s="264"/>
      <c r="CC25" s="264"/>
      <c r="CD25" s="264"/>
      <c r="CE25" s="264"/>
      <c r="CF25" s="264"/>
      <c r="CG25" s="264"/>
      <c r="CH25" s="264"/>
      <c r="CI25" s="264"/>
      <c r="CJ25" s="264"/>
      <c r="CK25" s="264" t="s">
        <v>43</v>
      </c>
      <c r="CL25" s="264"/>
      <c r="CM25" s="264"/>
      <c r="CN25" s="264"/>
      <c r="CO25" s="264"/>
      <c r="CP25" s="264"/>
      <c r="CQ25" s="264"/>
      <c r="CR25" s="264"/>
      <c r="CS25" s="264"/>
      <c r="CT25" s="264"/>
      <c r="CU25" s="264" t="s">
        <v>43</v>
      </c>
      <c r="CV25" s="264"/>
      <c r="CW25" s="264"/>
      <c r="CX25" s="264"/>
      <c r="CY25" s="264"/>
      <c r="CZ25" s="264"/>
      <c r="DA25" s="264"/>
      <c r="DB25" s="264"/>
      <c r="DC25" s="264"/>
      <c r="DD25" s="264"/>
    </row>
    <row r="26" spans="1:108" ht="13.2" x14ac:dyDescent="0.25">
      <c r="A26" s="271" t="s">
        <v>203</v>
      </c>
      <c r="B26" s="271"/>
      <c r="C26" s="271"/>
      <c r="D26" s="271"/>
      <c r="E26" s="273" t="s">
        <v>215</v>
      </c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5"/>
      <c r="U26" s="264" t="s">
        <v>43</v>
      </c>
      <c r="V26" s="264"/>
      <c r="W26" s="264"/>
      <c r="X26" s="264"/>
      <c r="Y26" s="264"/>
      <c r="Z26" s="264"/>
      <c r="AA26" s="264"/>
      <c r="AB26" s="264"/>
      <c r="AC26" s="264"/>
      <c r="AD26" s="264"/>
      <c r="AE26" s="264" t="s">
        <v>43</v>
      </c>
      <c r="AF26" s="264"/>
      <c r="AG26" s="264"/>
      <c r="AH26" s="264"/>
      <c r="AI26" s="264"/>
      <c r="AJ26" s="264"/>
      <c r="AK26" s="264"/>
      <c r="AL26" s="264"/>
      <c r="AM26" s="264"/>
      <c r="AN26" s="264"/>
      <c r="AO26" s="265" t="s">
        <v>43</v>
      </c>
      <c r="AP26" s="266"/>
      <c r="AQ26" s="266"/>
      <c r="AR26" s="266"/>
      <c r="AS26" s="266"/>
      <c r="AT26" s="266"/>
      <c r="AU26" s="266"/>
      <c r="AV26" s="267"/>
      <c r="AW26" s="264">
        <v>2025</v>
      </c>
      <c r="AX26" s="264"/>
      <c r="AY26" s="264"/>
      <c r="AZ26" s="264"/>
      <c r="BA26" s="264"/>
      <c r="BB26" s="264"/>
      <c r="BC26" s="264"/>
      <c r="BD26" s="264"/>
      <c r="BE26" s="264"/>
      <c r="BF26" s="264"/>
      <c r="BG26" s="264">
        <v>2025</v>
      </c>
      <c r="BH26" s="264"/>
      <c r="BI26" s="264"/>
      <c r="BJ26" s="264"/>
      <c r="BK26" s="264"/>
      <c r="BL26" s="264"/>
      <c r="BM26" s="264"/>
      <c r="BN26" s="264"/>
      <c r="BO26" s="264"/>
      <c r="BP26" s="264"/>
      <c r="BQ26" s="264" t="s">
        <v>43</v>
      </c>
      <c r="BR26" s="264"/>
      <c r="BS26" s="264"/>
      <c r="BT26" s="264"/>
      <c r="BU26" s="264"/>
      <c r="BV26" s="264"/>
      <c r="BW26" s="264"/>
      <c r="BX26" s="264"/>
      <c r="BY26" s="264"/>
      <c r="BZ26" s="264"/>
      <c r="CA26" s="264" t="s">
        <v>43</v>
      </c>
      <c r="CB26" s="264"/>
      <c r="CC26" s="264"/>
      <c r="CD26" s="264"/>
      <c r="CE26" s="264"/>
      <c r="CF26" s="264"/>
      <c r="CG26" s="264"/>
      <c r="CH26" s="264"/>
      <c r="CI26" s="264"/>
      <c r="CJ26" s="264"/>
      <c r="CK26" s="264" t="s">
        <v>43</v>
      </c>
      <c r="CL26" s="264"/>
      <c r="CM26" s="264"/>
      <c r="CN26" s="264"/>
      <c r="CO26" s="264"/>
      <c r="CP26" s="264"/>
      <c r="CQ26" s="264"/>
      <c r="CR26" s="264"/>
      <c r="CS26" s="264"/>
      <c r="CT26" s="264"/>
      <c r="CU26" s="264" t="s">
        <v>43</v>
      </c>
      <c r="CV26" s="264"/>
      <c r="CW26" s="264"/>
      <c r="CX26" s="264"/>
      <c r="CY26" s="264"/>
      <c r="CZ26" s="264"/>
      <c r="DA26" s="264"/>
      <c r="DB26" s="264"/>
      <c r="DC26" s="264"/>
      <c r="DD26" s="264"/>
    </row>
    <row r="27" spans="1:108" s="9" customFormat="1" ht="13.2" customHeight="1" x14ac:dyDescent="0.2">
      <c r="A27" s="272" t="s">
        <v>201</v>
      </c>
      <c r="B27" s="272"/>
      <c r="C27" s="272"/>
      <c r="D27" s="272"/>
      <c r="E27" s="276" t="s">
        <v>216</v>
      </c>
      <c r="F27" s="279"/>
      <c r="G27" s="279"/>
      <c r="H27" s="279"/>
      <c r="I27" s="279"/>
      <c r="J27" s="279"/>
      <c r="K27" s="279"/>
      <c r="L27" s="279"/>
      <c r="M27" s="279"/>
      <c r="N27" s="279"/>
      <c r="O27" s="279"/>
      <c r="P27" s="279"/>
      <c r="Q27" s="279"/>
      <c r="R27" s="279"/>
      <c r="S27" s="279"/>
      <c r="T27" s="280"/>
      <c r="U27" s="263" t="s">
        <v>43</v>
      </c>
      <c r="V27" s="263"/>
      <c r="W27" s="263"/>
      <c r="X27" s="263"/>
      <c r="Y27" s="263"/>
      <c r="Z27" s="263"/>
      <c r="AA27" s="263"/>
      <c r="AB27" s="263"/>
      <c r="AC27" s="263"/>
      <c r="AD27" s="263"/>
      <c r="AE27" s="263" t="s">
        <v>43</v>
      </c>
      <c r="AF27" s="263"/>
      <c r="AG27" s="263"/>
      <c r="AH27" s="263"/>
      <c r="AI27" s="263"/>
      <c r="AJ27" s="263"/>
      <c r="AK27" s="263"/>
      <c r="AL27" s="263"/>
      <c r="AM27" s="263"/>
      <c r="AN27" s="263"/>
      <c r="AO27" s="268" t="s">
        <v>43</v>
      </c>
      <c r="AP27" s="269"/>
      <c r="AQ27" s="269"/>
      <c r="AR27" s="269"/>
      <c r="AS27" s="269"/>
      <c r="AT27" s="269"/>
      <c r="AU27" s="269"/>
      <c r="AV27" s="270"/>
      <c r="AW27" s="263" t="s">
        <v>43</v>
      </c>
      <c r="AX27" s="263"/>
      <c r="AY27" s="263"/>
      <c r="AZ27" s="263"/>
      <c r="BA27" s="263"/>
      <c r="BB27" s="263"/>
      <c r="BC27" s="263"/>
      <c r="BD27" s="263"/>
      <c r="BE27" s="263"/>
      <c r="BF27" s="263"/>
      <c r="BG27" s="263" t="s">
        <v>43</v>
      </c>
      <c r="BH27" s="263"/>
      <c r="BI27" s="263"/>
      <c r="BJ27" s="263"/>
      <c r="BK27" s="263"/>
      <c r="BL27" s="263"/>
      <c r="BM27" s="263"/>
      <c r="BN27" s="263"/>
      <c r="BO27" s="263"/>
      <c r="BP27" s="263"/>
      <c r="BQ27" s="263" t="s">
        <v>43</v>
      </c>
      <c r="BR27" s="263"/>
      <c r="BS27" s="263"/>
      <c r="BT27" s="263"/>
      <c r="BU27" s="263"/>
      <c r="BV27" s="263"/>
      <c r="BW27" s="263"/>
      <c r="BX27" s="263"/>
      <c r="BY27" s="263"/>
      <c r="BZ27" s="263"/>
      <c r="CA27" s="263" t="s">
        <v>43</v>
      </c>
      <c r="CB27" s="263"/>
      <c r="CC27" s="263"/>
      <c r="CD27" s="263"/>
      <c r="CE27" s="263"/>
      <c r="CF27" s="263"/>
      <c r="CG27" s="263"/>
      <c r="CH27" s="263"/>
      <c r="CI27" s="263"/>
      <c r="CJ27" s="263"/>
      <c r="CK27" s="263" t="s">
        <v>43</v>
      </c>
      <c r="CL27" s="263"/>
      <c r="CM27" s="263"/>
      <c r="CN27" s="263"/>
      <c r="CO27" s="263"/>
      <c r="CP27" s="263"/>
      <c r="CQ27" s="263"/>
      <c r="CR27" s="263"/>
      <c r="CS27" s="263"/>
      <c r="CT27" s="263"/>
      <c r="CU27" s="263" t="s">
        <v>43</v>
      </c>
      <c r="CV27" s="263"/>
      <c r="CW27" s="263"/>
      <c r="CX27" s="263"/>
      <c r="CY27" s="263"/>
      <c r="CZ27" s="263"/>
      <c r="DA27" s="263"/>
      <c r="DB27" s="263"/>
      <c r="DC27" s="263"/>
      <c r="DD27" s="263"/>
    </row>
    <row r="28" spans="1:108" ht="13.2" customHeight="1" x14ac:dyDescent="0.2">
      <c r="A28" s="271" t="s">
        <v>204</v>
      </c>
      <c r="B28" s="271"/>
      <c r="C28" s="271"/>
      <c r="D28" s="271"/>
      <c r="E28" s="273" t="s">
        <v>217</v>
      </c>
      <c r="F28" s="281"/>
      <c r="G28" s="281"/>
      <c r="H28" s="281"/>
      <c r="I28" s="281"/>
      <c r="J28" s="281"/>
      <c r="K28" s="281"/>
      <c r="L28" s="281"/>
      <c r="M28" s="281"/>
      <c r="N28" s="281"/>
      <c r="O28" s="281"/>
      <c r="P28" s="281"/>
      <c r="Q28" s="281"/>
      <c r="R28" s="281"/>
      <c r="S28" s="281"/>
      <c r="T28" s="282"/>
      <c r="U28" s="264" t="s">
        <v>43</v>
      </c>
      <c r="V28" s="264"/>
      <c r="W28" s="264"/>
      <c r="X28" s="264"/>
      <c r="Y28" s="264"/>
      <c r="Z28" s="264"/>
      <c r="AA28" s="264"/>
      <c r="AB28" s="264"/>
      <c r="AC28" s="264"/>
      <c r="AD28" s="264"/>
      <c r="AE28" s="264" t="s">
        <v>43</v>
      </c>
      <c r="AF28" s="264"/>
      <c r="AG28" s="264"/>
      <c r="AH28" s="264"/>
      <c r="AI28" s="264"/>
      <c r="AJ28" s="264"/>
      <c r="AK28" s="264"/>
      <c r="AL28" s="264"/>
      <c r="AM28" s="264"/>
      <c r="AN28" s="264"/>
      <c r="AO28" s="265" t="s">
        <v>43</v>
      </c>
      <c r="AP28" s="266"/>
      <c r="AQ28" s="266"/>
      <c r="AR28" s="266"/>
      <c r="AS28" s="266"/>
      <c r="AT28" s="266"/>
      <c r="AU28" s="266"/>
      <c r="AV28" s="267"/>
      <c r="AW28" s="264" t="s">
        <v>43</v>
      </c>
      <c r="AX28" s="264"/>
      <c r="AY28" s="264"/>
      <c r="AZ28" s="264"/>
      <c r="BA28" s="264"/>
      <c r="BB28" s="264"/>
      <c r="BC28" s="264"/>
      <c r="BD28" s="264"/>
      <c r="BE28" s="264"/>
      <c r="BF28" s="264"/>
      <c r="BG28" s="264" t="s">
        <v>43</v>
      </c>
      <c r="BH28" s="264"/>
      <c r="BI28" s="264"/>
      <c r="BJ28" s="264"/>
      <c r="BK28" s="264"/>
      <c r="BL28" s="264"/>
      <c r="BM28" s="264"/>
      <c r="BN28" s="264"/>
      <c r="BO28" s="264"/>
      <c r="BP28" s="264"/>
      <c r="BQ28" s="264" t="s">
        <v>43</v>
      </c>
      <c r="BR28" s="264"/>
      <c r="BS28" s="264"/>
      <c r="BT28" s="264"/>
      <c r="BU28" s="264"/>
      <c r="BV28" s="264"/>
      <c r="BW28" s="264"/>
      <c r="BX28" s="264"/>
      <c r="BY28" s="264"/>
      <c r="BZ28" s="264"/>
      <c r="CA28" s="264" t="s">
        <v>43</v>
      </c>
      <c r="CB28" s="264"/>
      <c r="CC28" s="264"/>
      <c r="CD28" s="264"/>
      <c r="CE28" s="264"/>
      <c r="CF28" s="264"/>
      <c r="CG28" s="264"/>
      <c r="CH28" s="264"/>
      <c r="CI28" s="264"/>
      <c r="CJ28" s="264"/>
      <c r="CK28" s="264" t="s">
        <v>43</v>
      </c>
      <c r="CL28" s="264"/>
      <c r="CM28" s="264"/>
      <c r="CN28" s="264"/>
      <c r="CO28" s="264"/>
      <c r="CP28" s="264"/>
      <c r="CQ28" s="264"/>
      <c r="CR28" s="264"/>
      <c r="CS28" s="264"/>
      <c r="CT28" s="264"/>
      <c r="CU28" s="264" t="s">
        <v>43</v>
      </c>
      <c r="CV28" s="264"/>
      <c r="CW28" s="264"/>
      <c r="CX28" s="264"/>
      <c r="CY28" s="264"/>
      <c r="CZ28" s="264"/>
      <c r="DA28" s="264"/>
      <c r="DB28" s="264"/>
      <c r="DC28" s="264"/>
      <c r="DD28" s="264"/>
    </row>
    <row r="29" spans="1:108" ht="13.2" x14ac:dyDescent="0.25">
      <c r="A29" s="271"/>
      <c r="B29" s="271"/>
      <c r="C29" s="271"/>
      <c r="D29" s="271"/>
      <c r="E29" s="273" t="s">
        <v>28</v>
      </c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4"/>
      <c r="T29" s="275"/>
      <c r="U29" s="263"/>
      <c r="V29" s="263"/>
      <c r="W29" s="263"/>
      <c r="X29" s="263"/>
      <c r="Y29" s="263"/>
      <c r="Z29" s="263"/>
      <c r="AA29" s="263"/>
      <c r="AB29" s="263"/>
      <c r="AC29" s="263"/>
      <c r="AD29" s="263"/>
      <c r="AE29" s="265"/>
      <c r="AF29" s="266"/>
      <c r="AG29" s="266"/>
      <c r="AH29" s="266"/>
      <c r="AI29" s="266"/>
      <c r="AJ29" s="266"/>
      <c r="AK29" s="266"/>
      <c r="AL29" s="266"/>
      <c r="AM29" s="266"/>
      <c r="AN29" s="267"/>
      <c r="AO29" s="265"/>
      <c r="AP29" s="266"/>
      <c r="AQ29" s="266"/>
      <c r="AR29" s="266"/>
      <c r="AS29" s="266"/>
      <c r="AT29" s="266"/>
      <c r="AU29" s="266"/>
      <c r="AV29" s="267"/>
      <c r="AW29" s="265"/>
      <c r="AX29" s="266"/>
      <c r="AY29" s="266"/>
      <c r="AZ29" s="266"/>
      <c r="BA29" s="266"/>
      <c r="BB29" s="266"/>
      <c r="BC29" s="266"/>
      <c r="BD29" s="266"/>
      <c r="BE29" s="266"/>
      <c r="BF29" s="267"/>
      <c r="BG29" s="265"/>
      <c r="BH29" s="266"/>
      <c r="BI29" s="266"/>
      <c r="BJ29" s="266"/>
      <c r="BK29" s="266"/>
      <c r="BL29" s="266"/>
      <c r="BM29" s="266"/>
      <c r="BN29" s="266"/>
      <c r="BO29" s="266"/>
      <c r="BP29" s="267"/>
      <c r="BQ29" s="265"/>
      <c r="BR29" s="266"/>
      <c r="BS29" s="266"/>
      <c r="BT29" s="266"/>
      <c r="BU29" s="266"/>
      <c r="BV29" s="266"/>
      <c r="BW29" s="266"/>
      <c r="BX29" s="266"/>
      <c r="BY29" s="266"/>
      <c r="BZ29" s="267"/>
      <c r="CA29" s="265"/>
      <c r="CB29" s="266"/>
      <c r="CC29" s="266"/>
      <c r="CD29" s="266"/>
      <c r="CE29" s="266"/>
      <c r="CF29" s="266"/>
      <c r="CG29" s="266"/>
      <c r="CH29" s="266"/>
      <c r="CI29" s="266"/>
      <c r="CJ29" s="267"/>
      <c r="CK29" s="265"/>
      <c r="CL29" s="266"/>
      <c r="CM29" s="266"/>
      <c r="CN29" s="266"/>
      <c r="CO29" s="266"/>
      <c r="CP29" s="266"/>
      <c r="CQ29" s="266"/>
      <c r="CR29" s="266"/>
      <c r="CS29" s="266"/>
      <c r="CT29" s="267"/>
      <c r="CU29" s="265"/>
      <c r="CV29" s="266"/>
      <c r="CW29" s="266"/>
      <c r="CX29" s="266"/>
      <c r="CY29" s="266"/>
      <c r="CZ29" s="266"/>
      <c r="DA29" s="266"/>
      <c r="DB29" s="266"/>
      <c r="DC29" s="266"/>
      <c r="DD29" s="267"/>
    </row>
    <row r="30" spans="1:108" s="9" customFormat="1" ht="13.2" x14ac:dyDescent="0.25">
      <c r="A30" s="272"/>
      <c r="B30" s="272"/>
      <c r="C30" s="272"/>
      <c r="D30" s="272"/>
      <c r="E30" s="276" t="s">
        <v>29</v>
      </c>
      <c r="F30" s="277"/>
      <c r="G30" s="277"/>
      <c r="H30" s="277"/>
      <c r="I30" s="277"/>
      <c r="J30" s="277"/>
      <c r="K30" s="277"/>
      <c r="L30" s="277"/>
      <c r="M30" s="277"/>
      <c r="N30" s="277"/>
      <c r="O30" s="277"/>
      <c r="P30" s="277"/>
      <c r="Q30" s="277"/>
      <c r="R30" s="277"/>
      <c r="S30" s="277"/>
      <c r="T30" s="278"/>
      <c r="U30" s="263" t="s">
        <v>43</v>
      </c>
      <c r="V30" s="263"/>
      <c r="W30" s="263"/>
      <c r="X30" s="263"/>
      <c r="Y30" s="263"/>
      <c r="Z30" s="263"/>
      <c r="AA30" s="263"/>
      <c r="AB30" s="263"/>
      <c r="AC30" s="263"/>
      <c r="AD30" s="263"/>
      <c r="AE30" s="263" t="s">
        <v>43</v>
      </c>
      <c r="AF30" s="263"/>
      <c r="AG30" s="263"/>
      <c r="AH30" s="263"/>
      <c r="AI30" s="263"/>
      <c r="AJ30" s="263"/>
      <c r="AK30" s="263"/>
      <c r="AL30" s="263"/>
      <c r="AM30" s="263"/>
      <c r="AN30" s="263"/>
      <c r="AO30" s="268" t="s">
        <v>43</v>
      </c>
      <c r="AP30" s="269"/>
      <c r="AQ30" s="269"/>
      <c r="AR30" s="269"/>
      <c r="AS30" s="269"/>
      <c r="AT30" s="269"/>
      <c r="AU30" s="269"/>
      <c r="AV30" s="270"/>
      <c r="AW30" s="263" t="s">
        <v>43</v>
      </c>
      <c r="AX30" s="263"/>
      <c r="AY30" s="263"/>
      <c r="AZ30" s="263"/>
      <c r="BA30" s="263"/>
      <c r="BB30" s="263"/>
      <c r="BC30" s="263"/>
      <c r="BD30" s="263"/>
      <c r="BE30" s="263"/>
      <c r="BF30" s="263"/>
      <c r="BG30" s="263" t="s">
        <v>43</v>
      </c>
      <c r="BH30" s="263"/>
      <c r="BI30" s="263"/>
      <c r="BJ30" s="263"/>
      <c r="BK30" s="263"/>
      <c r="BL30" s="263"/>
      <c r="BM30" s="263"/>
      <c r="BN30" s="263"/>
      <c r="BO30" s="263"/>
      <c r="BP30" s="263"/>
      <c r="BQ30" s="263" t="s">
        <v>43</v>
      </c>
      <c r="BR30" s="263"/>
      <c r="BS30" s="263"/>
      <c r="BT30" s="263"/>
      <c r="BU30" s="263"/>
      <c r="BV30" s="263"/>
      <c r="BW30" s="263"/>
      <c r="BX30" s="263"/>
      <c r="BY30" s="263"/>
      <c r="BZ30" s="263"/>
      <c r="CA30" s="263" t="s">
        <v>43</v>
      </c>
      <c r="CB30" s="263"/>
      <c r="CC30" s="263"/>
      <c r="CD30" s="263"/>
      <c r="CE30" s="263"/>
      <c r="CF30" s="263"/>
      <c r="CG30" s="263"/>
      <c r="CH30" s="263"/>
      <c r="CI30" s="263"/>
      <c r="CJ30" s="263"/>
      <c r="CK30" s="263" t="s">
        <v>43</v>
      </c>
      <c r="CL30" s="263"/>
      <c r="CM30" s="263"/>
      <c r="CN30" s="263"/>
      <c r="CO30" s="263"/>
      <c r="CP30" s="263"/>
      <c r="CQ30" s="263"/>
      <c r="CR30" s="263"/>
      <c r="CS30" s="263"/>
      <c r="CT30" s="263"/>
      <c r="CU30" s="263" t="s">
        <v>43</v>
      </c>
      <c r="CV30" s="263"/>
      <c r="CW30" s="263"/>
      <c r="CX30" s="263"/>
      <c r="CY30" s="263"/>
      <c r="CZ30" s="263"/>
      <c r="DA30" s="263"/>
      <c r="DB30" s="263"/>
      <c r="DC30" s="263"/>
      <c r="DD30" s="263"/>
    </row>
  </sheetData>
  <mergeCells count="183">
    <mergeCell ref="CU19:DD19"/>
    <mergeCell ref="CK18:CT18"/>
    <mergeCell ref="CU18:DD18"/>
    <mergeCell ref="CK20:CT20"/>
    <mergeCell ref="CU20:DD20"/>
    <mergeCell ref="CF7:DD7"/>
    <mergeCell ref="CA19:CJ19"/>
    <mergeCell ref="CA20:CJ20"/>
    <mergeCell ref="A17:D17"/>
    <mergeCell ref="E17:T17"/>
    <mergeCell ref="U17:AD17"/>
    <mergeCell ref="AE17:AN17"/>
    <mergeCell ref="AO17:AV17"/>
    <mergeCell ref="CK17:CT17"/>
    <mergeCell ref="CU17:DD17"/>
    <mergeCell ref="CK16:CT16"/>
    <mergeCell ref="CU16:DD16"/>
    <mergeCell ref="AW17:BF17"/>
    <mergeCell ref="BG17:BP17"/>
    <mergeCell ref="BQ17:BZ17"/>
    <mergeCell ref="CA17:CJ17"/>
    <mergeCell ref="AW20:BF20"/>
    <mergeCell ref="AW19:BF19"/>
    <mergeCell ref="CA18:CJ18"/>
    <mergeCell ref="A5:DD5"/>
    <mergeCell ref="CA9:DD9"/>
    <mergeCell ref="CA10:DD10"/>
    <mergeCell ref="BQ14:DD14"/>
    <mergeCell ref="AW16:BF16"/>
    <mergeCell ref="A14:D15"/>
    <mergeCell ref="E14:T15"/>
    <mergeCell ref="U14:AV14"/>
    <mergeCell ref="AW14:BP14"/>
    <mergeCell ref="U15:AD15"/>
    <mergeCell ref="AE15:AN15"/>
    <mergeCell ref="AO15:AV15"/>
    <mergeCell ref="AW15:BF15"/>
    <mergeCell ref="A16:D16"/>
    <mergeCell ref="E16:T16"/>
    <mergeCell ref="U16:AD16"/>
    <mergeCell ref="AE16:AN16"/>
    <mergeCell ref="AO16:AV16"/>
    <mergeCell ref="BG15:BP15"/>
    <mergeCell ref="CU15:DD15"/>
    <mergeCell ref="BG16:BP16"/>
    <mergeCell ref="CK15:CT15"/>
    <mergeCell ref="CA16:CJ16"/>
    <mergeCell ref="CA15:CJ15"/>
    <mergeCell ref="BQ20:BZ20"/>
    <mergeCell ref="BQ19:BZ19"/>
    <mergeCell ref="BQ18:BZ18"/>
    <mergeCell ref="BQ16:BZ16"/>
    <mergeCell ref="BQ15:BZ15"/>
    <mergeCell ref="AW18:BF18"/>
    <mergeCell ref="CK19:CT19"/>
    <mergeCell ref="A24:D24"/>
    <mergeCell ref="A25:D25"/>
    <mergeCell ref="AO20:AV20"/>
    <mergeCell ref="AE20:AN20"/>
    <mergeCell ref="U20:AD20"/>
    <mergeCell ref="A20:D20"/>
    <mergeCell ref="BG20:BP20"/>
    <mergeCell ref="BG19:BP19"/>
    <mergeCell ref="BG18:BP18"/>
    <mergeCell ref="A18:D18"/>
    <mergeCell ref="E18:T18"/>
    <mergeCell ref="U18:AD18"/>
    <mergeCell ref="AE18:AN18"/>
    <mergeCell ref="AO18:AV18"/>
    <mergeCell ref="A19:D19"/>
    <mergeCell ref="E19:T19"/>
    <mergeCell ref="U19:AD19"/>
    <mergeCell ref="AE19:AN19"/>
    <mergeCell ref="AO19:AV19"/>
    <mergeCell ref="A29:D29"/>
    <mergeCell ref="A30:D30"/>
    <mergeCell ref="E20:T20"/>
    <mergeCell ref="E21:T21"/>
    <mergeCell ref="E22:T22"/>
    <mergeCell ref="E23:T23"/>
    <mergeCell ref="E24:T24"/>
    <mergeCell ref="E25:T25"/>
    <mergeCell ref="E26:T26"/>
    <mergeCell ref="E27:T27"/>
    <mergeCell ref="E28:T28"/>
    <mergeCell ref="E29:T29"/>
    <mergeCell ref="A26:D26"/>
    <mergeCell ref="A27:D27"/>
    <mergeCell ref="A28:D28"/>
    <mergeCell ref="A21:D21"/>
    <mergeCell ref="A22:D22"/>
    <mergeCell ref="A23:D23"/>
    <mergeCell ref="E30:T30"/>
    <mergeCell ref="U21:AD21"/>
    <mergeCell ref="U22:AD22"/>
    <mergeCell ref="U23:AD23"/>
    <mergeCell ref="U24:AD24"/>
    <mergeCell ref="U25:AD25"/>
    <mergeCell ref="U26:AD26"/>
    <mergeCell ref="U27:AD27"/>
    <mergeCell ref="U28:AD28"/>
    <mergeCell ref="U29:AD29"/>
    <mergeCell ref="U30:AD30"/>
    <mergeCell ref="CA21:CJ21"/>
    <mergeCell ref="CK21:CT21"/>
    <mergeCell ref="AE30:AN30"/>
    <mergeCell ref="AO23:AV23"/>
    <mergeCell ref="AO24:AV24"/>
    <mergeCell ref="AO25:AV25"/>
    <mergeCell ref="AO26:AV26"/>
    <mergeCell ref="AO27:AV27"/>
    <mergeCell ref="AO28:AV28"/>
    <mergeCell ref="AO29:AV29"/>
    <mergeCell ref="AO30:AV30"/>
    <mergeCell ref="AE27:AN27"/>
    <mergeCell ref="AE28:AN28"/>
    <mergeCell ref="AE29:AN29"/>
    <mergeCell ref="AE23:AN23"/>
    <mergeCell ref="AE24:AN24"/>
    <mergeCell ref="AE25:AN25"/>
    <mergeCell ref="CU21:DD21"/>
    <mergeCell ref="AE22:AN22"/>
    <mergeCell ref="AO22:AV22"/>
    <mergeCell ref="AW22:BF22"/>
    <mergeCell ref="BG22:BP22"/>
    <mergeCell ref="BQ22:BZ22"/>
    <mergeCell ref="CA22:CJ22"/>
    <mergeCell ref="CK22:CT22"/>
    <mergeCell ref="CU22:DD22"/>
    <mergeCell ref="AE21:AN21"/>
    <mergeCell ref="AO21:AV21"/>
    <mergeCell ref="AW21:BF21"/>
    <mergeCell ref="BG21:BP21"/>
    <mergeCell ref="BQ21:BZ21"/>
    <mergeCell ref="AE26:AN26"/>
    <mergeCell ref="AW30:BF30"/>
    <mergeCell ref="BG23:BP23"/>
    <mergeCell ref="BG24:BP24"/>
    <mergeCell ref="BG25:BP25"/>
    <mergeCell ref="BG26:BP26"/>
    <mergeCell ref="BG27:BP27"/>
    <mergeCell ref="BG28:BP28"/>
    <mergeCell ref="BG29:BP29"/>
    <mergeCell ref="BG30:BP30"/>
    <mergeCell ref="AW27:BF27"/>
    <mergeCell ref="AW28:BF28"/>
    <mergeCell ref="AW29:BF29"/>
    <mergeCell ref="AW23:BF23"/>
    <mergeCell ref="AW24:BF24"/>
    <mergeCell ref="AW25:BF25"/>
    <mergeCell ref="AW26:BF26"/>
    <mergeCell ref="BQ30:BZ30"/>
    <mergeCell ref="CA23:CJ23"/>
    <mergeCell ref="CA24:CJ24"/>
    <mergeCell ref="CA25:CJ25"/>
    <mergeCell ref="CA26:CJ26"/>
    <mergeCell ref="CA27:CJ27"/>
    <mergeCell ref="CA28:CJ28"/>
    <mergeCell ref="CA29:CJ29"/>
    <mergeCell ref="CA30:CJ30"/>
    <mergeCell ref="BQ27:BZ27"/>
    <mergeCell ref="BQ28:BZ28"/>
    <mergeCell ref="BQ29:BZ29"/>
    <mergeCell ref="BQ23:BZ23"/>
    <mergeCell ref="BQ24:BZ24"/>
    <mergeCell ref="BQ25:BZ25"/>
    <mergeCell ref="BQ26:BZ26"/>
    <mergeCell ref="CK30:CT30"/>
    <mergeCell ref="CU23:DD23"/>
    <mergeCell ref="CU24:DD24"/>
    <mergeCell ref="CU25:DD25"/>
    <mergeCell ref="CU26:DD26"/>
    <mergeCell ref="CU27:DD27"/>
    <mergeCell ref="CU28:DD28"/>
    <mergeCell ref="CU29:DD29"/>
    <mergeCell ref="CU30:DD30"/>
    <mergeCell ref="CK27:CT27"/>
    <mergeCell ref="CK28:CT28"/>
    <mergeCell ref="CK29:CT29"/>
    <mergeCell ref="CK23:CT23"/>
    <mergeCell ref="CK24:CT24"/>
    <mergeCell ref="CK25:CT25"/>
    <mergeCell ref="CK26:CT26"/>
  </mergeCells>
  <pageMargins left="0.51181102362204722" right="0.31496062992125984" top="0.59055118110236227" bottom="0.39370078740157483" header="0.19685039370078741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Прил.7.1.</vt:lpstr>
      <vt:lpstr>Прил 7.2.</vt:lpstr>
      <vt:lpstr>Прил.8.</vt:lpstr>
      <vt:lpstr>Прил.12</vt:lpstr>
      <vt:lpstr>Прил.13</vt:lpstr>
      <vt:lpstr>'Прил 7.2.'!Заголовки_для_печати</vt:lpstr>
      <vt:lpstr>Прил.7.1.!Заголовки_для_печати</vt:lpstr>
      <vt:lpstr>'Прил 7.2.'!Область_печати</vt:lpstr>
      <vt:lpstr>Прил.13!Область_печати</vt:lpstr>
      <vt:lpstr>Прил.7.1.!Область_печати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oper</cp:lastModifiedBy>
  <cp:lastPrinted>2025-11-11T10:19:27Z</cp:lastPrinted>
  <dcterms:created xsi:type="dcterms:W3CDTF">2010-07-13T07:14:44Z</dcterms:created>
  <dcterms:modified xsi:type="dcterms:W3CDTF">2025-11-11T10:19:38Z</dcterms:modified>
</cp:coreProperties>
</file>